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filterPrivacy="1" showInkAnnotation="0" codeName="ThisWorkbook" defaultThemeVersion="124226"/>
  <xr:revisionPtr revIDLastSave="1" documentId="11_133B64BE69E2874C8BAAEFE27F485A4F331A1A9F" xr6:coauthVersionLast="40" xr6:coauthVersionMax="40" xr10:uidLastSave="{BA1ED993-E20D-4634-9AEF-17AB02CB85AE}"/>
  <bookViews>
    <workbookView xWindow="-110" yWindow="-110" windowWidth="19420" windowHeight="10560" tabRatio="776" xr2:uid="{00000000-000D-0000-FFFF-FFFF00000000}"/>
  </bookViews>
  <sheets>
    <sheet name="Proforma" sheetId="30" r:id="rId1"/>
    <sheet name="Final MI data 1819" sheetId="32" r:id="rId2"/>
  </sheets>
  <definedNames>
    <definedName name="_xlnm._FilterDatabase" localSheetId="1" hidden="1">'Final MI data 1819'!$A$4:$HJ$156</definedName>
    <definedName name="_xlnm._FilterDatabase" localSheetId="0" hidden="1">Proforma!$C$77:$J$78</definedName>
    <definedName name="_Key1" hidden="1">#REF!</definedName>
    <definedName name="_Order1" hidden="1">0</definedName>
    <definedName name="_Sort" hidden="1">#REF!</definedName>
    <definedName name="LAName">'Final MI data 1819'!$B$5:$B$156</definedName>
    <definedName name="_xlnm.Print_Area" localSheetId="0">Proforma!$A$1:$N$102</definedName>
    <definedName name="_xlnm.Print_Titles" localSheetId="0">Proforma!$1:$13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30" l="1"/>
  <c r="G56" i="30" l="1"/>
  <c r="G58" i="30"/>
  <c r="G55" i="30"/>
  <c r="G57" i="30"/>
  <c r="D58" i="30"/>
  <c r="D55" i="30"/>
  <c r="D57" i="30"/>
  <c r="D56" i="30"/>
  <c r="G19" i="30"/>
  <c r="E19" i="30"/>
  <c r="H17" i="30"/>
  <c r="G17" i="30"/>
  <c r="F17" i="30"/>
  <c r="D19" i="30"/>
  <c r="E17" i="30"/>
  <c r="J94" i="30"/>
  <c r="K92" i="30"/>
  <c r="J92" i="30"/>
  <c r="J91" i="30"/>
  <c r="J86" i="30"/>
  <c r="J82" i="30"/>
  <c r="J78" i="30"/>
  <c r="K75" i="30"/>
  <c r="K71" i="30"/>
  <c r="K70" i="30"/>
  <c r="K69" i="30"/>
  <c r="K68" i="30"/>
  <c r="K67" i="30"/>
  <c r="K66" i="30"/>
  <c r="L65" i="30"/>
  <c r="J84" i="30"/>
  <c r="H77" i="30"/>
  <c r="C71" i="30"/>
  <c r="C69" i="30"/>
  <c r="C67" i="30"/>
  <c r="J87" i="30"/>
  <c r="L69" i="30"/>
  <c r="L67" i="30"/>
  <c r="M65" i="30"/>
  <c r="J90" i="30"/>
  <c r="J85" i="30"/>
  <c r="J80" i="30"/>
  <c r="J77" i="30"/>
  <c r="J75" i="30"/>
  <c r="J71" i="30"/>
  <c r="J70" i="30"/>
  <c r="J69" i="30"/>
  <c r="J68" i="30"/>
  <c r="J67" i="30"/>
  <c r="J66" i="30"/>
  <c r="J89" i="30"/>
  <c r="J73" i="30"/>
  <c r="C70" i="30"/>
  <c r="C68" i="30"/>
  <c r="C66" i="30"/>
  <c r="K82" i="30"/>
  <c r="L75" i="30"/>
  <c r="L71" i="30"/>
  <c r="L70" i="30"/>
  <c r="L68" i="30"/>
  <c r="L66" i="30"/>
  <c r="K65" i="30"/>
  <c r="K62" i="30"/>
  <c r="J61" i="30"/>
  <c r="K59" i="30"/>
  <c r="K56" i="30"/>
  <c r="K53" i="30"/>
  <c r="G53" i="30"/>
  <c r="K52" i="30"/>
  <c r="K60" i="30"/>
  <c r="M53" i="30"/>
  <c r="M52" i="30"/>
  <c r="K61" i="30"/>
  <c r="J60" i="30"/>
  <c r="I53" i="30"/>
  <c r="J65" i="30"/>
  <c r="J62" i="30"/>
  <c r="L60" i="30"/>
  <c r="J59" i="30"/>
  <c r="K55" i="30"/>
  <c r="J53" i="30"/>
  <c r="F53" i="30"/>
  <c r="J52" i="30"/>
  <c r="C65" i="30"/>
  <c r="L61" i="30"/>
  <c r="K58" i="30"/>
  <c r="H53" i="30"/>
  <c r="G52" i="30"/>
  <c r="L62" i="30"/>
  <c r="K57" i="30"/>
  <c r="L53" i="30"/>
  <c r="L52" i="30"/>
  <c r="K42" i="30"/>
  <c r="H44" i="30"/>
  <c r="F44" i="30"/>
  <c r="F52" i="30"/>
  <c r="J42" i="30"/>
  <c r="G46" i="30"/>
  <c r="M44" i="30"/>
  <c r="G45" i="30"/>
  <c r="I44" i="30"/>
  <c r="G44" i="30"/>
  <c r="E45" i="30"/>
  <c r="H42" i="30"/>
  <c r="E42" i="30"/>
  <c r="F42" i="30"/>
  <c r="E44" i="30"/>
  <c r="G43" i="30"/>
  <c r="L42" i="30"/>
  <c r="G42" i="30"/>
  <c r="I42" i="30"/>
  <c r="D43" i="30"/>
  <c r="L40" i="30"/>
  <c r="H40" i="30"/>
  <c r="K40" i="30"/>
  <c r="J37" i="30"/>
  <c r="M40" i="30"/>
  <c r="D42" i="30"/>
  <c r="F40" i="30"/>
  <c r="I40" i="30"/>
  <c r="E40" i="30"/>
  <c r="G40" i="30"/>
  <c r="K38" i="30"/>
  <c r="H39" i="30"/>
  <c r="L38" i="30"/>
  <c r="F39" i="30"/>
  <c r="M39" i="30"/>
  <c r="I39" i="30"/>
  <c r="I38" i="30"/>
  <c r="D38" i="30"/>
  <c r="I37" i="30"/>
  <c r="G38" i="30"/>
  <c r="I35" i="30"/>
  <c r="E38" i="30"/>
  <c r="D39" i="30"/>
  <c r="K37" i="30"/>
  <c r="G37" i="30"/>
  <c r="L37" i="30"/>
  <c r="E37" i="30"/>
  <c r="M31" i="30"/>
  <c r="M35" i="30"/>
  <c r="L32" i="30"/>
  <c r="L28" i="30"/>
  <c r="I29" i="30"/>
  <c r="I33" i="30"/>
  <c r="H29" i="30"/>
  <c r="H33" i="30"/>
  <c r="G28" i="30"/>
  <c r="G33" i="30"/>
  <c r="F29" i="30"/>
  <c r="F33" i="30"/>
  <c r="E34" i="30"/>
  <c r="E30" i="30"/>
  <c r="L26" i="30"/>
  <c r="K25" i="30"/>
  <c r="I24" i="30"/>
  <c r="M32" i="30"/>
  <c r="L35" i="30"/>
  <c r="L31" i="30"/>
  <c r="K28" i="30"/>
  <c r="I30" i="30"/>
  <c r="I34" i="30"/>
  <c r="H30" i="30"/>
  <c r="H34" i="30"/>
  <c r="G29" i="30"/>
  <c r="G32" i="30"/>
  <c r="F30" i="30"/>
  <c r="F34" i="30"/>
  <c r="E33" i="30"/>
  <c r="E29" i="30"/>
  <c r="L25" i="30"/>
  <c r="K24" i="30"/>
  <c r="G26" i="30"/>
  <c r="L24" i="30"/>
  <c r="M28" i="30"/>
  <c r="M29" i="30"/>
  <c r="M33" i="30"/>
  <c r="L34" i="30"/>
  <c r="L30" i="30"/>
  <c r="J28" i="30"/>
  <c r="I31" i="30"/>
  <c r="H31" i="30"/>
  <c r="H35" i="30"/>
  <c r="G35" i="30"/>
  <c r="G31" i="30"/>
  <c r="F31" i="30"/>
  <c r="F35" i="30"/>
  <c r="E32" i="30"/>
  <c r="E28" i="30"/>
  <c r="M30" i="30"/>
  <c r="M34" i="30"/>
  <c r="L33" i="30"/>
  <c r="L29" i="30"/>
  <c r="I28" i="30"/>
  <c r="I32" i="30"/>
  <c r="H28" i="30"/>
  <c r="H32" i="30"/>
  <c r="G30" i="30"/>
  <c r="G34" i="30"/>
  <c r="F28" i="30"/>
  <c r="F32" i="30"/>
  <c r="E35" i="30"/>
  <c r="E31" i="30"/>
  <c r="I25" i="30"/>
  <c r="K26" i="30"/>
  <c r="I26" i="30"/>
  <c r="J24" i="30"/>
  <c r="G25" i="30"/>
  <c r="G24" i="30"/>
  <c r="E26" i="30"/>
  <c r="E25" i="30"/>
  <c r="E24" i="30"/>
  <c r="E22" i="30"/>
  <c r="H22" i="30"/>
  <c r="G79" i="30" l="1"/>
  <c r="D7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89" authorId="0" shapeId="0" xr:uid="{00000000-0006-0000-0000-000001000000}">
      <text>
        <r>
          <rPr>
            <b/>
            <sz val="8"/>
            <color indexed="81"/>
            <rFont val="Tahoma"/>
            <family val="2"/>
          </rPr>
          <t>The total funding figure in cell J72 includes any adjustment to the 2016 to 2017 budget share entered in cell U5 of the Local Factors sheet.  This figure does not appear on the Proforma sheet.</t>
        </r>
      </text>
    </comment>
    <comment ref="C94" authorId="0" shapeId="0" xr:uid="{00000000-0006-0000-0000-000002000000}">
      <text>
        <r>
          <rPr>
            <sz val="8"/>
            <color indexed="81"/>
            <rFont val="Tahoma"/>
            <family val="2"/>
          </rPr>
          <t>Where the Total funding for the Schools Block formula in cell J72 includes funding from sources outside of the Schools Block allocation please enter Yes in cell J77.  You should then enter details of the additional funding on the Commentary sheet in cell C35.</t>
        </r>
      </text>
    </comment>
  </commentList>
</comments>
</file>

<file path=xl/sharedStrings.xml><?xml version="1.0" encoding="utf-8"?>
<sst xmlns="http://schemas.openxmlformats.org/spreadsheetml/2006/main" count="4019" uniqueCount="566">
  <si>
    <t>1) Basic Entitlement
Age Weighted Pupil Unit (AWPU)</t>
  </si>
  <si>
    <t>Total (£)</t>
  </si>
  <si>
    <t>Reception Uplift</t>
  </si>
  <si>
    <t>Key Stage 4</t>
  </si>
  <si>
    <t>2) Deprivation</t>
  </si>
  <si>
    <t>3) Looked After Children (LAC)</t>
  </si>
  <si>
    <t>7) Lump Sum</t>
  </si>
  <si>
    <t xml:space="preserve">Description </t>
  </si>
  <si>
    <t>Factor</t>
  </si>
  <si>
    <t>Pupil Led Factors</t>
  </si>
  <si>
    <t>Pupil Units</t>
  </si>
  <si>
    <t>Other Factors</t>
  </si>
  <si>
    <t>Circumstance</t>
  </si>
  <si>
    <t>% Pupil Led Funding</t>
  </si>
  <si>
    <t>City of London</t>
  </si>
  <si>
    <t>Camden</t>
  </si>
  <si>
    <t>Greenwich</t>
  </si>
  <si>
    <t>Hackney</t>
  </si>
  <si>
    <t>Hammersmith and Fulham</t>
  </si>
  <si>
    <t>Islington</t>
  </si>
  <si>
    <t>Kensington and Chelsea</t>
  </si>
  <si>
    <t>Lambeth</t>
  </si>
  <si>
    <t>Lewisham</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</si>
  <si>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</si>
  <si>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</si>
  <si>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</si>
  <si>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</si>
  <si>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</si>
  <si>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</si>
  <si>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</si>
  <si>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</si>
  <si>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</si>
  <si>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</si>
  <si>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</si>
  <si>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</si>
  <si>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</si>
  <si>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</si>
  <si>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</si>
  <si>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</si>
  <si>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</si>
  <si>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</si>
  <si>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</si>
  <si>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</si>
  <si>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</si>
  <si>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</si>
  <si>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</si>
  <si>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</si>
  <si>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</si>
  <si>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</si>
  <si>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</si>
  <si>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</si>
  <si>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</si>
  <si>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</si>
  <si>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</si>
  <si>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</si>
  <si>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</si>
  <si>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</si>
  <si>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</si>
  <si>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</si>
  <si>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</si>
  <si>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</si>
  <si>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</si>
  <si>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</si>
  <si>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</si>
  <si>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</si>
  <si>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</si>
  <si>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</si>
  <si>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</si>
  <si>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</si>
  <si>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</si>
  <si>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Sheffield</t>
  </si>
  <si>
    <t>Bradford</t>
  </si>
  <si>
    <t>Calderdale</t>
  </si>
  <si>
    <t>Kirklees</t>
  </si>
  <si>
    <t>Leeds</t>
  </si>
  <si>
    <t>Wakefield</t>
  </si>
  <si>
    <t>Gateshead</t>
  </si>
  <si>
    <t>North Tyneside</t>
  </si>
  <si>
    <t>South Tyneside</t>
  </si>
  <si>
    <t>Sunderland</t>
  </si>
  <si>
    <t>North Somerset</t>
  </si>
  <si>
    <t>South Gloucestershire</t>
  </si>
  <si>
    <t>Hartlepool</t>
  </si>
  <si>
    <t>Middlesbrough</t>
  </si>
  <si>
    <t>Redcar and Cleveland</t>
  </si>
  <si>
    <t>Stockton-on-Tees</t>
  </si>
  <si>
    <t>North East Lincolnshire</t>
  </si>
  <si>
    <t>North Lincolnshire</t>
  </si>
  <si>
    <t>North Yorkshire</t>
  </si>
  <si>
    <t>York</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</si>
  <si>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</si>
  <si>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</si>
  <si>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</si>
  <si>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</si>
  <si>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</si>
  <si>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</si>
  <si>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</si>
  <si>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</si>
  <si>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</si>
  <si>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</si>
  <si>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</si>
  <si>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</si>
  <si>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</si>
  <si>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</si>
  <si>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</si>
  <si>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</si>
  <si>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</si>
  <si>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Rutland</t>
  </si>
  <si>
    <t>Staffordshire</t>
  </si>
  <si>
    <t>Wiltshire</t>
  </si>
  <si>
    <t>Swindon</t>
  </si>
  <si>
    <t>Bracknell Forest</t>
  </si>
  <si>
    <t>Windsor and Maidenhead</t>
  </si>
  <si>
    <t>West Berkshire</t>
  </si>
  <si>
    <t>Slough</t>
  </si>
  <si>
    <t>Cambridgeshire</t>
  </si>
  <si>
    <t>Peterborough</t>
  </si>
  <si>
    <t>Halton</t>
  </si>
  <si>
    <t>Warrington</t>
  </si>
  <si>
    <t>Devon</t>
  </si>
  <si>
    <t>Plymouth</t>
  </si>
  <si>
    <t>Torbay</t>
  </si>
  <si>
    <t>Essex</t>
  </si>
  <si>
    <t>Herefordshire</t>
  </si>
  <si>
    <t>Worcestershire</t>
  </si>
  <si>
    <t>Kent</t>
  </si>
  <si>
    <t>Medway</t>
  </si>
  <si>
    <t>Lancashire</t>
  </si>
  <si>
    <t>Blackburn with Darwen</t>
  </si>
  <si>
    <t>Blackpool</t>
  </si>
  <si>
    <t>Nottinghamshire</t>
  </si>
  <si>
    <t>Shropshire</t>
  </si>
  <si>
    <t>Telford and Wrekin</t>
  </si>
  <si>
    <t>Cheshire East</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</si>
  <si>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</si>
  <si>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</si>
  <si>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</si>
  <si>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</si>
  <si>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</si>
  <si>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</si>
  <si>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</si>
  <si>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</si>
  <si>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</si>
  <si>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</si>
  <si>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</si>
  <si>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</si>
  <si>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</si>
  <si>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</si>
  <si>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Capping Factor (%)</t>
  </si>
  <si>
    <t>Scaling Factor (%)</t>
  </si>
  <si>
    <t>Isles of Scilly</t>
  </si>
  <si>
    <t>FSM</t>
  </si>
  <si>
    <t>DEPRIVATION</t>
  </si>
  <si>
    <t>BASIC ENTITLEMENT</t>
  </si>
  <si>
    <t>ENGLISH AS AN ADDITIONAL LANGUAGE</t>
  </si>
  <si>
    <t>MOBILITY</t>
  </si>
  <si>
    <t>LUMP SUM</t>
  </si>
  <si>
    <t>SPLIT SITES</t>
  </si>
  <si>
    <t>RATES</t>
  </si>
  <si>
    <t>EXCEPTIONAL CIRCUMSTANCES</t>
  </si>
  <si>
    <t>Primary</t>
  </si>
  <si>
    <t>Yes</t>
  </si>
  <si>
    <t>PRIOR ATTAINMENT</t>
  </si>
  <si>
    <t>LA Name:</t>
  </si>
  <si>
    <t>LA Number:</t>
  </si>
  <si>
    <t>Reception uplift</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</si>
  <si>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</si>
  <si>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</si>
  <si>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</si>
  <si>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</si>
  <si>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</si>
  <si>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</si>
  <si>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</si>
  <si>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</si>
  <si>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</si>
  <si>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</si>
  <si>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</si>
  <si>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</si>
  <si>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</si>
  <si>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</si>
  <si>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4) English as an Additional Language (EAL)</t>
  </si>
  <si>
    <t>EAL 3 Primary</t>
  </si>
  <si>
    <t>EAL 3 Secondary</t>
  </si>
  <si>
    <t>5) Mobility</t>
  </si>
  <si>
    <t>Pupils starting school outside of normal entry dates</t>
  </si>
  <si>
    <t>Weighting</t>
  </si>
  <si>
    <t>Eligible proportion of primary and secondary NOR respectively</t>
  </si>
  <si>
    <t>6) Prior attainment</t>
  </si>
  <si>
    <t>Lump Sum per Primary School (£)</t>
  </si>
  <si>
    <t>Lump Sum per Secondary School (£)</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</si>
  <si>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</si>
  <si>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</si>
  <si>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</si>
  <si>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Fixed or tapered sparsity primary lump sum?</t>
  </si>
  <si>
    <t>Fixed</t>
  </si>
  <si>
    <t xml:space="preserve">Secondary  distance threshold (miles) </t>
  </si>
  <si>
    <t>Fixed or tapered sparsity secondary lump sum?</t>
  </si>
  <si>
    <t>Middle schools distance threshold (miles)</t>
  </si>
  <si>
    <t>All-through  schools distance threshold (miles)</t>
  </si>
  <si>
    <t>9) Fringe Payments</t>
  </si>
  <si>
    <t>10) Split Sites</t>
  </si>
  <si>
    <t>11) Rates</t>
  </si>
  <si>
    <t>12) PFI funding</t>
  </si>
  <si>
    <t>Exceptional Circumstance4</t>
  </si>
  <si>
    <t>Exceptional Circumstance5</t>
  </si>
  <si>
    <t>Exceptional Circumstance6</t>
  </si>
  <si>
    <t>Total Funding for Schools Block Formula (excluding MFG Funding Total) (£)</t>
  </si>
  <si>
    <t>Apply capping and scaling factors? (gains may be capped above a specific ceiling and/or scaled)</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</si>
  <si>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</si>
  <si>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</si>
  <si>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</si>
  <si>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</si>
  <si>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</si>
  <si>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</si>
  <si>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</si>
  <si>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</si>
  <si>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Primary: Secondary Ratio</t>
  </si>
  <si>
    <t>1 :</t>
  </si>
  <si>
    <t>Bristol</t>
  </si>
  <si>
    <t>Capping Factor</t>
  </si>
  <si>
    <t>PFI Notional SEN</t>
  </si>
  <si>
    <t>Rates Notional SEN</t>
  </si>
  <si>
    <t>PFI</t>
  </si>
  <si>
    <t>SPARSITY</t>
  </si>
  <si>
    <t>FRINGE</t>
  </si>
  <si>
    <t>SCHOOLS BLOCK</t>
  </si>
  <si>
    <t>MINIMUM FUNDING GUARANTEE</t>
  </si>
  <si>
    <t>TOTALS</t>
  </si>
  <si>
    <t>Low Attainment % old FSP 78</t>
  </si>
  <si>
    <t>Lump Sum per Middle School (£)</t>
  </si>
  <si>
    <t>Lump Sum per All-through School (£)</t>
  </si>
  <si>
    <t>Primary pupil number average year group threshold</t>
  </si>
  <si>
    <t>Secondary pupil number average year group threshold</t>
  </si>
  <si>
    <t>Middle school pupil number average year group threshold</t>
  </si>
  <si>
    <t>Fixed or tapered sparsity middle school lump sum?</t>
  </si>
  <si>
    <t>All-through pupil number average year group threshold</t>
  </si>
  <si>
    <t>Fixed or tapered sparsity all-through lump sum?</t>
  </si>
  <si>
    <t>LA Code</t>
  </si>
  <si>
    <t>Local Authority Name</t>
  </si>
  <si>
    <t>FSM Primary Notional SEN</t>
  </si>
  <si>
    <t>FSM Secondary Notional SEN</t>
  </si>
  <si>
    <t>Deprivation Proportion</t>
  </si>
  <si>
    <t>EAL Primary 1/2/3/NA</t>
  </si>
  <si>
    <t>EAL Primary Notional SEN</t>
  </si>
  <si>
    <t>EAL Secondary 1/2/3/NA</t>
  </si>
  <si>
    <t>EAL Secondary Notional SEN</t>
  </si>
  <si>
    <t>EAL Proportion</t>
  </si>
  <si>
    <t>Mobility Proportion</t>
  </si>
  <si>
    <t>Mobility Primary Notional SEN</t>
  </si>
  <si>
    <t>Mobility Secondary Notional SEN</t>
  </si>
  <si>
    <t>Prior Attainment Primary new EFSP Weighting</t>
  </si>
  <si>
    <t>Prior Attainment Primary Notional SEN</t>
  </si>
  <si>
    <t>Prior Attainment Secondary Subtotal</t>
  </si>
  <si>
    <t>Prior Attainment Proportion</t>
  </si>
  <si>
    <t>Prior Attainment Secondary Notional SEN</t>
  </si>
  <si>
    <t>Lump Sum Proportion</t>
  </si>
  <si>
    <t>Primary Lump Sum Notional SEN</t>
  </si>
  <si>
    <t>Secondary Lump Sum Notional SEN</t>
  </si>
  <si>
    <t>Sparsity Proportion</t>
  </si>
  <si>
    <t>Primary Sparsity Notional SEN</t>
  </si>
  <si>
    <t>Secondary Sparsity Notional SEN</t>
  </si>
  <si>
    <t>Fixed or tapered sparsity primary lump sum</t>
  </si>
  <si>
    <t>Fixed or tapered sparsity secondary lump sum</t>
  </si>
  <si>
    <t>Fixed or tapered sparsity middle school lump sum</t>
  </si>
  <si>
    <t>Fixed or tapered sparsity all-through lump sum</t>
  </si>
  <si>
    <t>Primary Distance Threshold</t>
  </si>
  <si>
    <t>Secondary Distance Threshold</t>
  </si>
  <si>
    <t>Middle School Distance Threshold</t>
  </si>
  <si>
    <t>All-Through Distance Threshold</t>
  </si>
  <si>
    <t>Middle School pupil number average year group threshold</t>
  </si>
  <si>
    <t>All-Through pupil number average year group threshold</t>
  </si>
  <si>
    <t>Fringe Payments Proportion</t>
  </si>
  <si>
    <t>Split Sites Proportion</t>
  </si>
  <si>
    <t>Split Sites Notional SEN</t>
  </si>
  <si>
    <t>Rates Proportion</t>
  </si>
  <si>
    <t>PFI Funding Proportion</t>
  </si>
  <si>
    <t>Exceptional Circumstance 3 Proportion</t>
  </si>
  <si>
    <t>Exceptional Circumstance 3 Notional SEN</t>
  </si>
  <si>
    <t>Exceptional Circumstance 4 Proportion</t>
  </si>
  <si>
    <t>Exceptional Circumstance 4 Notional SEN</t>
  </si>
  <si>
    <t>Exceptional Circumstance 5 Proportion</t>
  </si>
  <si>
    <t>Exceptional Circumstance 5 Notional SEN</t>
  </si>
  <si>
    <t>Exceptional Circumstance 6 Proportion</t>
  </si>
  <si>
    <t>Exceptional Circumstance 6 Notional SEN</t>
  </si>
  <si>
    <t>Total Funding Schools Block Formula Excl MFG Proportion</t>
  </si>
  <si>
    <t>Applying Capping and Scaling Factors?</t>
  </si>
  <si>
    <t>Scaling Factor</t>
  </si>
  <si>
    <t>MFG Net Total Funding Proportion</t>
  </si>
  <si>
    <t>Low Attainment % new EFSP</t>
  </si>
  <si>
    <t>Southwark</t>
  </si>
  <si>
    <t>Rotherham</t>
  </si>
  <si>
    <t>Newcastle upon Tyne</t>
  </si>
  <si>
    <t>Bath and North East Somerset</t>
  </si>
  <si>
    <t>Kingston upon Hull</t>
  </si>
  <si>
    <t>East Riding of Yorkshire</t>
  </si>
  <si>
    <t>Luton</t>
  </si>
  <si>
    <t>Leicester</t>
  </si>
  <si>
    <t>Stoke-on-Trent</t>
  </si>
  <si>
    <t>Reading</t>
  </si>
  <si>
    <t>Wokingham</t>
  </si>
  <si>
    <t>Southend on Sea</t>
  </si>
  <si>
    <t>Thurrock</t>
  </si>
  <si>
    <t>Nottingham</t>
  </si>
  <si>
    <t>Cheshire West And Chester</t>
  </si>
  <si>
    <t>West Sussex</t>
  </si>
  <si>
    <t>LOOKED AFTER CHILDREN (LAC)</t>
  </si>
  <si>
    <t>Additional sparsity lump sum for small schools Proportion</t>
  </si>
  <si>
    <t>Additional sparsity lump sum for small schools Notional SEN</t>
  </si>
  <si>
    <t>No</t>
  </si>
  <si>
    <t>EAL 2 Primary</t>
  </si>
  <si>
    <t>EAL 2 Secondary</t>
  </si>
  <si>
    <t>N/A</t>
  </si>
  <si>
    <t>EAL 1 Primary</t>
  </si>
  <si>
    <t>EAL 1 Secondary</t>
  </si>
  <si>
    <t>Low Attainment % old FSP 73</t>
  </si>
  <si>
    <t>Rent</t>
  </si>
  <si>
    <t>Joint Use</t>
  </si>
  <si>
    <t>Exceptional Rents</t>
  </si>
  <si>
    <t>Tapered</t>
  </si>
  <si>
    <t>Rents</t>
  </si>
  <si>
    <t>Dual Use</t>
  </si>
  <si>
    <t>Other Premises</t>
  </si>
  <si>
    <t>Exceptional Premises Arrangements</t>
  </si>
  <si>
    <t>Listed Buildings</t>
  </si>
  <si>
    <t xml:space="preserve">Exceptional Premises Factor - Rents. Based on actuals and only applicable for schools and academies where the rent cost exceeds 1% of their budget. </t>
  </si>
  <si>
    <t>BSF</t>
  </si>
  <si>
    <t>Exceptional Premises Factor in respect of Joint Use Arrangments</t>
  </si>
  <si>
    <t>Exceptional Premises Factor</t>
  </si>
  <si>
    <t>BSF: Schools funded for agreed annual Lifecycle Contribution required under governing body agreement. Schools funded for agreed annual Lifecycle Contribution required under governing body agreement.</t>
  </si>
  <si>
    <t>Liverpool Schools Investment Programme: Schools funded for 100% of the annual lease costs for schools involved in the LSIP.</t>
  </si>
  <si>
    <t>Village Hall Hire</t>
  </si>
  <si>
    <t>Rental</t>
  </si>
  <si>
    <t>Small School Rent</t>
  </si>
  <si>
    <t>Farm Unit</t>
  </si>
  <si>
    <t>Exceptional Premises</t>
  </si>
  <si>
    <t>Additional sparsity lump sum for small schools</t>
  </si>
  <si>
    <t>Secondary low attainment (year 7)</t>
  </si>
  <si>
    <t>Percentage of eligible pupils</t>
  </si>
  <si>
    <t>IDACI Band  A</t>
  </si>
  <si>
    <t>IDACI Band  B</t>
  </si>
  <si>
    <t>IDACI Band  C</t>
  </si>
  <si>
    <t>IDACI Band  D</t>
  </si>
  <si>
    <t>IDACI Band  E</t>
  </si>
  <si>
    <t>IDACI Band  F</t>
  </si>
  <si>
    <t>Reception Uplift YesNo</t>
  </si>
  <si>
    <t>Reception Uplift Pupil Units</t>
  </si>
  <si>
    <t>Basic Entitlement Primary Amount Per Pupil</t>
  </si>
  <si>
    <t>Basic Entitlement Primary Pupil Units</t>
  </si>
  <si>
    <t>Basic Entitlement Primary Subtotal</t>
  </si>
  <si>
    <t>Basic Entitlement Primary Proportion</t>
  </si>
  <si>
    <t>Basic Entitlement Primary Notional SEN</t>
  </si>
  <si>
    <t>Basic Entitlement KS3 Amount Per Pupil</t>
  </si>
  <si>
    <t>Basic Entitlement KS3 Pupil Units</t>
  </si>
  <si>
    <t>Basic Entitlement KS3 Subtotal</t>
  </si>
  <si>
    <t>Basic Entitlement KS3 Proportion</t>
  </si>
  <si>
    <t>Basic Entitlement KS3 Notional SEN</t>
  </si>
  <si>
    <t>Basic Entitlement KS4 Amount Per Pupil</t>
  </si>
  <si>
    <t>Basic Entitlement KS4 Pupil Units</t>
  </si>
  <si>
    <t>Basic Entitlement KS4 Subtotal</t>
  </si>
  <si>
    <t>Basic Entitlement KS4 Proportion</t>
  </si>
  <si>
    <t>Basic Entitlement KS4 Notional SEN</t>
  </si>
  <si>
    <t>Basic Entitlement Total</t>
  </si>
  <si>
    <t>FSM Primary Amount Per Pupil</t>
  </si>
  <si>
    <t>FSM Secondary Amount Per Pupil</t>
  </si>
  <si>
    <t>FSM Eligible proportion of secondary NOR</t>
  </si>
  <si>
    <t>IDACI Primary F Amount Per Pupil</t>
  </si>
  <si>
    <t>IDACI Secondary F Amount Per Pupil</t>
  </si>
  <si>
    <t>IDACI Primary F Eligible proportion of primary NOR</t>
  </si>
  <si>
    <t>IDACI Secondary F Eligible proportion of secondary NOR</t>
  </si>
  <si>
    <t>IDACI F Subtotal</t>
  </si>
  <si>
    <t>IDACI F Primary Notional SEN</t>
  </si>
  <si>
    <t>IDACI F Secondary Notional SEN</t>
  </si>
  <si>
    <t>IDACI Primary E Amount Per Pupil</t>
  </si>
  <si>
    <t>IDACI Secondary E Amount Per Pupil</t>
  </si>
  <si>
    <t>IDACI Primary E Eligible proportion of primary NOR</t>
  </si>
  <si>
    <t>IDACI Secondary E Eligible proportion of secondary NOR</t>
  </si>
  <si>
    <t>IDACI E Subtotal</t>
  </si>
  <si>
    <t>IDACI E Primary Notional SEN</t>
  </si>
  <si>
    <t>IDACI E Secondary Notional SEN</t>
  </si>
  <si>
    <t>IDACI Primary D Amount Per Pupil</t>
  </si>
  <si>
    <t>IDACI Secondary D Amount Per Pupil</t>
  </si>
  <si>
    <t>IDACI Primary D Eligible proportion of primary NOR</t>
  </si>
  <si>
    <t>IDACI Secondary D Eligible proportion of secondary NOR</t>
  </si>
  <si>
    <t>IDACI D Subtotal</t>
  </si>
  <si>
    <t>IDACI D Primary Notional SEN</t>
  </si>
  <si>
    <t>IDACI D Secondary Notional SEN</t>
  </si>
  <si>
    <t>IDACI Primary C Amount Per Pupil</t>
  </si>
  <si>
    <t>IDACI Secondary C Amount Per Pupil</t>
  </si>
  <si>
    <t>IDACI Primary C Eligible proportion of primary NOR</t>
  </si>
  <si>
    <t>IDACI Secondary C Eligible proportion of secondary NOR</t>
  </si>
  <si>
    <t>IDACI C Subtotal</t>
  </si>
  <si>
    <t>IDACI C Primary Notional SEN</t>
  </si>
  <si>
    <t>IDACI C Secondary Notional SEN</t>
  </si>
  <si>
    <t>IDACI Primary B Amount Per Pupil</t>
  </si>
  <si>
    <t>IDACI Secondary B Amount Per Pupil</t>
  </si>
  <si>
    <t>IDACI Primary B Eligible proportion of primary NOR</t>
  </si>
  <si>
    <t>IDACI Secondary B Eligible proportion of secondary NOR</t>
  </si>
  <si>
    <t>IDACI B Subtotal</t>
  </si>
  <si>
    <t>IDACI B Primary Notional SEN</t>
  </si>
  <si>
    <t>IDACI B Secondary Notional SEN</t>
  </si>
  <si>
    <t>IDACI Primary A Amount Per Pupil</t>
  </si>
  <si>
    <t>IDACI Secondary A Amount Per Pupil</t>
  </si>
  <si>
    <t>IDACI Primary A Eligible proportion of primary NOR</t>
  </si>
  <si>
    <t>IDACI Secondary A Eligible proportion of secondary NOR</t>
  </si>
  <si>
    <t>IDACI A Subtotal</t>
  </si>
  <si>
    <t>IDACI A Primary Notional SEN</t>
  </si>
  <si>
    <t>IDACI A Secondary Notional SEN</t>
  </si>
  <si>
    <t>Deprivation Total</t>
  </si>
  <si>
    <t>Looked After Children Amount Per Pupil</t>
  </si>
  <si>
    <t>Looked After Children Number On Roll</t>
  </si>
  <si>
    <t>Looked After Children Subtotal</t>
  </si>
  <si>
    <t>Looked After Children Proportion</t>
  </si>
  <si>
    <t>Looked After Children Notional SEN</t>
  </si>
  <si>
    <t>EAL Primary Amount Per Pupil</t>
  </si>
  <si>
    <t>EAL Primary Eligible proportion of primary NOR</t>
  </si>
  <si>
    <t>EAL Primary Subtotal</t>
  </si>
  <si>
    <t>EAL Secondary Amount Per Pupil</t>
  </si>
  <si>
    <t>EAL Secondary Eligible proportion of Secondary NOR</t>
  </si>
  <si>
    <t>EAL Secondary Subtotal</t>
  </si>
  <si>
    <t>Mobility Primary Amount Per Pupil</t>
  </si>
  <si>
    <t>Mobility Secondary Amount Per Pupil</t>
  </si>
  <si>
    <t>Mobility Primary Eligible proportion of primary NOR</t>
  </si>
  <si>
    <t>Mobility Secondary Eligible proportion of secondary NOR</t>
  </si>
  <si>
    <t>Mobility Subtotal</t>
  </si>
  <si>
    <t>LAC EAL Mobility Total</t>
  </si>
  <si>
    <t>Prior Attainment Low Attainment % new EFSP Desc</t>
  </si>
  <si>
    <t>Prior Attainment Low Attainment % old FSP 73/78/NA Desc</t>
  </si>
  <si>
    <t>Prior Attainment Primary Amount Per Pupil</t>
  </si>
  <si>
    <t>Prior Attainment eligible proportion of NOR</t>
  </si>
  <si>
    <t>Prior Attainment Primary Subtotal</t>
  </si>
  <si>
    <t>Secondary low attainment (year 7) weighting</t>
  </si>
  <si>
    <t>Prior Attainment Secondary Amount Per Pupil</t>
  </si>
  <si>
    <t>Prior Attainment % of eligible Y7</t>
  </si>
  <si>
    <t>Prior Attainment % of eligible Y8-11</t>
  </si>
  <si>
    <t>Prior Attainment Secondary eligible proportion of NOR</t>
  </si>
  <si>
    <t>Prior Attainment Total</t>
  </si>
  <si>
    <t>Primary Lump Sum</t>
  </si>
  <si>
    <t>Secondary Lump Sum</t>
  </si>
  <si>
    <t>Total Lump Sum</t>
  </si>
  <si>
    <t>Sparsity Primary Lump Sum</t>
  </si>
  <si>
    <t>Sparsity Secondary Lump Sum</t>
  </si>
  <si>
    <t>Sparsity Middle School Lump Sum</t>
  </si>
  <si>
    <t>Sparsity All-Through Lump Sum</t>
  </si>
  <si>
    <t>Sparsity Lump SumTotal</t>
  </si>
  <si>
    <t>Fringe Payments Total</t>
  </si>
  <si>
    <t>Split Sites Total</t>
  </si>
  <si>
    <t>Rates Total</t>
  </si>
  <si>
    <t>PFI Funding Total</t>
  </si>
  <si>
    <t>Additional lump sum for schools amalgamated during FY16-17 Total</t>
  </si>
  <si>
    <t>Additional lump sum for schools amalgamated during FY16-17 Proportion</t>
  </si>
  <si>
    <t>Additional lump sum for schools amalgamated during FY16-17 Primary Notional SEN</t>
  </si>
  <si>
    <t>Additional lump sum for schools amalgamated during FY16-17 Secondary Notional SEN</t>
  </si>
  <si>
    <t>Additional sparsity lump sum for small schools Total</t>
  </si>
  <si>
    <t>Exceptional Circumstance 3 Desc</t>
  </si>
  <si>
    <t>Exceptional Circumstance 3 Total</t>
  </si>
  <si>
    <t>Exceptional Circumstance 4 Desc</t>
  </si>
  <si>
    <t>Exceptional Circumstance 4 Total</t>
  </si>
  <si>
    <t>Exceptional Circumstance 5 Desc</t>
  </si>
  <si>
    <t>Exceptional Circumstance 5 Total</t>
  </si>
  <si>
    <t>Exceptional Circumstance 6 Desc</t>
  </si>
  <si>
    <t>Exceptional Circumstance 6 Total</t>
  </si>
  <si>
    <t>Total Funding Schools Block Formula Excl MFG Funding Total</t>
  </si>
  <si>
    <t>Total Funding Schools Block Formula Excl MFG Notional SEN</t>
  </si>
  <si>
    <t>Minimum Funding Guarantee</t>
  </si>
  <si>
    <t>MFG Net Total Funding Total</t>
  </si>
  <si>
    <t>High Needs Threshold</t>
  </si>
  <si>
    <t>Growth Fund</t>
  </si>
  <si>
    <t>Total Funding for Schools Block Formula</t>
  </si>
  <si>
    <t>Total funding for schools block formula contains funding from outside of the Schools Block?</t>
  </si>
  <si>
    <t>BSF Design &amp; Build</t>
  </si>
  <si>
    <t>Delegation of BSF funding</t>
  </si>
  <si>
    <t>Rent - Allocation Based On Actual Costs Of Renting Of Additional Premises For Delivery Of Curriculum And Statutory Responsibilities</t>
  </si>
  <si>
    <t>The Abraham Moss School site shares buildings and communal space with Council owned services.  Fixed rental premises costs relating to the joint use of the school’s site complex with other LA services are as follows:
• Leisure rent £52,680
• Nursery + primary school shared area rent £46,433
• Secondary school shared area rent £217,127
• TOTAL £316,240
We propose to continue to fund these exceptional costs at actual cost to the school.
This exceptional factor has been in place since the funding reforms were introduced in 2013/14.
The exceptional factor has been amended 2017/18 to reduced figures.</t>
  </si>
  <si>
    <t>Premises Rentals</t>
  </si>
  <si>
    <t>Mundesley Boarding House</t>
  </si>
  <si>
    <t>additional Lump Sum for sports hall use</t>
  </si>
  <si>
    <t>Rent for curriculum use</t>
  </si>
  <si>
    <t>Rent for offsite sports facilities</t>
  </si>
  <si>
    <t>Listed Buildings  Scheduled Ancient Momuments, as per previous years</t>
  </si>
  <si>
    <t xml:space="preserve">Rent </t>
  </si>
  <si>
    <t>Premises costs to exclude from allocation when calculating the minimum funding level</t>
  </si>
  <si>
    <t>Mobility</t>
  </si>
  <si>
    <t>Rates</t>
  </si>
  <si>
    <t>Split Sites</t>
  </si>
  <si>
    <t>Primary minimum per pupil funding level</t>
  </si>
  <si>
    <t>Middle school minimum per pupil funding level for secondary pupils</t>
  </si>
  <si>
    <t>Secondary minimum per pupil funding level</t>
  </si>
  <si>
    <t>FSM6</t>
  </si>
  <si>
    <t>LAC X March 17</t>
  </si>
  <si>
    <t>Secondary low attainment (year 8)</t>
  </si>
  <si>
    <t>Secondary low attainment (years 9 to 11)</t>
  </si>
  <si>
    <t>13 ) Exceptional circumstances (can only be used with prior agreement of ESFA)</t>
  </si>
  <si>
    <t>Additional lump sum for schools amalgamated during FY17-18</t>
  </si>
  <si>
    <t>Additional funding under the minimum per pupil level of funding factor</t>
  </si>
  <si>
    <t>Exceptional Circumstance7</t>
  </si>
  <si>
    <t>Additional funding to meet minimum per pupil funding level</t>
  </si>
  <si>
    <t>14) Minimum Funding Guarantee</t>
  </si>
  <si>
    <t/>
  </si>
  <si>
    <t>MFG  Net Total Funding (MFG + deduction from capping and scaling)</t>
  </si>
  <si>
    <t>Total funding for schools block formula contains funding from outside of the 2018-19 Schools Block allocation?</t>
  </si>
  <si>
    <t>Local Authority 2018/19 Funding Reform Proforma</t>
  </si>
  <si>
    <t>Minimum level of per pupil funding level for primary schools</t>
  </si>
  <si>
    <t>Minimum level of per pupil funding level for secondary schools with no pupils in years 10 or 11</t>
  </si>
  <si>
    <t>Minimum level of per pupil funding level for secondary schools with pupils in years 10 or 11</t>
  </si>
  <si>
    <t>FSM Eligible proportion of primary NOR</t>
  </si>
  <si>
    <t>FSM Subtotal</t>
  </si>
  <si>
    <t>FSM Ever 6  Primary Amount Per Pupil</t>
  </si>
  <si>
    <t>FSM Ever 6 Secondary Amount Per Pupil</t>
  </si>
  <si>
    <t>FSM Ever 6 Eligible proportion of primary NOR</t>
  </si>
  <si>
    <t>FSM Ever 6 Eligible proportion of secondary NOR</t>
  </si>
  <si>
    <t>FSM Ever 6 Subtotal</t>
  </si>
  <si>
    <t>FSM Ever 6 Primary Notional SEN</t>
  </si>
  <si>
    <t>FSM Ever 6 Secondary Notional SEN</t>
  </si>
  <si>
    <t>Prior Attainment % of eligible Y1-5</t>
  </si>
  <si>
    <t>Prior Attainment % of eligible Y6</t>
  </si>
  <si>
    <t>Secondary low attainment (year 8) weighting</t>
  </si>
  <si>
    <t>Prior Attainment % of eligible Y8</t>
  </si>
  <si>
    <t>Exceptional Circumstance 1 Desc</t>
  </si>
  <si>
    <t>Exceptional Circumstance 2 Desc</t>
  </si>
  <si>
    <t>Exceptional Circumstance 7 Desc</t>
  </si>
  <si>
    <t>Exceptional Circumstance 7 Total</t>
  </si>
  <si>
    <t>Exceptional Circumstance 7 Proportion</t>
  </si>
  <si>
    <t>Exceptional Circumstance 7 Notional SEN</t>
  </si>
  <si>
    <t>Minimum Funding Guarantee Threshold</t>
  </si>
  <si>
    <t>Funding Rolls Fund</t>
  </si>
  <si>
    <t>Primary Ratio</t>
  </si>
  <si>
    <t>Secondary Ratio</t>
  </si>
  <si>
    <t>PFI New Delegation based on Historic Actual</t>
  </si>
  <si>
    <t>Service Charge exemption -(seeking MFG exclusion also)</t>
  </si>
  <si>
    <t>Church Drive Rent</t>
  </si>
  <si>
    <t xml:space="preserve">St Peter’s High School was built without playing fields on site; as a result the School incurs costs associated with the rent and transport to off site sports facilities.  We propose to continue to fund this rent at actual cost to the school, less VAT.
 • Rent £130,000
 • Transport £18,343
 • TOTAL £148,343
This exceptional factor has been in place since the funding reforms were introduced in 2013/14.
</t>
  </si>
  <si>
    <t>2nd year additional lump sum for schools amalgamated during FY 16-17</t>
  </si>
  <si>
    <t>NFF</t>
  </si>
  <si>
    <t>Additional funding will be provided to cover approved rents, where the cost is over 1% of the school budget share.</t>
  </si>
  <si>
    <t>Exceptional Rent Factor</t>
  </si>
  <si>
    <t>Joint Use Costs</t>
  </si>
  <si>
    <t xml:space="preserve">BSF Costs </t>
  </si>
  <si>
    <t>Exceptional Rent Funding</t>
  </si>
  <si>
    <t>Exceptional Premises Funding for Small Schools</t>
  </si>
  <si>
    <t>Primary Rents</t>
  </si>
  <si>
    <t>Primary Barlow (Salary Support)</t>
  </si>
  <si>
    <t>Secondary Joint Use</t>
  </si>
  <si>
    <t>Joint Use Facilities</t>
  </si>
  <si>
    <t>Inadequate Facilities</t>
  </si>
  <si>
    <t>Joint-use leisure</t>
  </si>
  <si>
    <t>Rents over 1% of schools budget share but not over 5% of schools</t>
  </si>
  <si>
    <t>Rent 18/19</t>
  </si>
  <si>
    <t>Approved Exceptional Circumstance for leasing school site</t>
  </si>
  <si>
    <t>Joint use arrangements</t>
  </si>
  <si>
    <t>Rent from Peterborough Diocese</t>
  </si>
  <si>
    <t>Rural Technology Funding</t>
  </si>
  <si>
    <t>Rents / Lease payments</t>
  </si>
  <si>
    <t>Recycled contingency</t>
  </si>
  <si>
    <t>NFF Sparsity</t>
  </si>
  <si>
    <t>others</t>
  </si>
  <si>
    <t>Additional Sparsity Lump Sum for Small Primary Schools</t>
  </si>
  <si>
    <t>Correction to baseline to match the NFF approach</t>
  </si>
  <si>
    <t>MINIMUM LEVEL OF PER PUPIL FUNDING</t>
  </si>
  <si>
    <t>IDACI Band F</t>
  </si>
  <si>
    <t>IDACI Band E</t>
  </si>
  <si>
    <t>IDACI Band D</t>
  </si>
  <si>
    <t>IDACI Band C</t>
  </si>
  <si>
    <t>IDACI Band B</t>
  </si>
  <si>
    <t>IDACI Band A</t>
  </si>
  <si>
    <t>Key Stage 3</t>
  </si>
  <si>
    <t>FSM/6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</si>
</sst>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0_ ;\-#,##0\ "/>
    <numFmt numFmtId="165" formatCode="&quot;£&quot;#,##0"/>
    <numFmt numFmtId="166" formatCode="&quot;£&quot;#,##0.00"/>
    <numFmt numFmtId="167" formatCode="0.0%"/>
    <numFmt numFmtId="168" formatCode="0.0"/>
    <numFmt numFmtId="169" formatCode="_-[$€-2]* #,##0.00_-;\-[$€-2]* #,##0.00_-;_-[$€-2]* &quot;-&quot;??_-"/>
    <numFmt numFmtId="170" formatCode="_(&quot;$&quot;* #,##0.00_);_(&quot;$&quot;* \(#,##0.00\);_(&quot;$&quot;* &quot;-&quot;??_);_(@_)"/>
    <numFmt numFmtId="171" formatCode="#,##0.00_ ;\-#,##0.00\ "/>
    <numFmt numFmtId="172" formatCode="_(&quot;£&quot;* #,##0.00_);_(&quot;£&quot;* \(#,##0.00\);_(&quot;£&quot;* &quot;-&quot;??_);_(@_)"/>
    <numFmt numFmtId="173" formatCode="&quot;£&quot;#,##0_);[Red]\(&quot;£&quot;#,##0\)"/>
    <numFmt numFmtId="174" formatCode="_(* #,##0.00_);_(* \(#,##0.00\);_(* &quot;-&quot;??_);_(@_)"/>
    <numFmt numFmtId="175" formatCode="&quot;£&quot;#,##0.00_);[Red]\(&quot;£&quot;#,##0.00\)"/>
    <numFmt numFmtId="176" formatCode="0.0000000000000000000000"/>
  </numFmts>
  <fonts count="82">
    <font>
      <sz val="11"/>
      <color theme="1"/>
      <name val="Arial"/>
      <family val="2"/>
    </font>
    <font>
      <sz val="11"/>
      <color theme="1"/>
      <name val="Calibri"/>
      <family val="2"/>
      <scheme val="minor"/>
    </font>
    <font>
      <sz val="10"/>
      <name val="Arial"/>
      <family val="2"/>
    </font>
    <font>
      <sz val="10"/>
      <name val="Arial"/>
      <family val="2"/>
    </font>
    <font>
      <b/>
      <sz val="10"/>
      <name val="Arial"/>
      <family val="2"/>
    </font>
    <font>
      <sz val="10"/>
      <color indexed="8"/>
      <name val="Arial"/>
      <family val="2"/>
    </font>
    <font>
      <b/>
      <sz val="11"/>
      <color indexed="8"/>
      <name val="Arial"/>
      <family val="2"/>
    </font>
    <font>
      <sz val="12"/>
      <color indexed="8"/>
      <name val="Arial"/>
      <family val="2"/>
    </font>
    <font>
      <b/>
      <sz val="8"/>
      <name val="Arial"/>
      <family val="2"/>
    </font>
    <font>
      <sz val="8"/>
      <name val="Arial"/>
      <family val="2"/>
    </font>
    <font>
      <sz val="8"/>
      <color indexed="8"/>
      <name val="Arial"/>
      <family val="2"/>
    </font>
    <font>
      <sz val="12"/>
      <name val="Arial"/>
      <family val="2"/>
    </font>
    <font>
      <sz val="11"/>
      <color indexed="8"/>
      <name val="Calibri"/>
      <family val="2"/>
    </font>
    <font>
      <sz val="10"/>
      <color indexed="8"/>
      <name val="Arial"/>
      <family val="2"/>
    </font>
    <font>
      <sz val="10"/>
      <name val="Helv"/>
      <charset val="204"/>
    </font>
    <font>
      <sz val="11"/>
      <color indexed="8"/>
      <name val="Arial"/>
      <family val="2"/>
    </font>
    <font>
      <sz val="12"/>
      <color indexed="9"/>
      <name val="Arial"/>
      <family val="2"/>
    </font>
    <font>
      <sz val="12"/>
      <color indexed="20"/>
      <name val="Arial"/>
      <family val="2"/>
    </font>
    <font>
      <sz val="11"/>
      <color indexed="20"/>
      <name val="Arial"/>
      <family val="2"/>
    </font>
    <font>
      <b/>
      <sz val="12"/>
      <color indexed="52"/>
      <name val="Arial"/>
      <family val="2"/>
    </font>
    <font>
      <b/>
      <sz val="11"/>
      <color indexed="52"/>
      <name val="Arial"/>
      <family val="2"/>
    </font>
    <font>
      <b/>
      <sz val="12"/>
      <color indexed="9"/>
      <name val="Arial"/>
      <family val="2"/>
    </font>
    <font>
      <b/>
      <sz val="11"/>
      <color indexed="9"/>
      <name val="Arial"/>
      <family val="2"/>
    </font>
    <font>
      <sz val="10"/>
      <color indexed="21"/>
      <name val="System"/>
      <family val="2"/>
    </font>
    <font>
      <i/>
      <sz val="12"/>
      <color indexed="23"/>
      <name val="Arial"/>
      <family val="2"/>
    </font>
    <font>
      <i/>
      <sz val="11"/>
      <color indexed="23"/>
      <name val="Arial"/>
      <family val="2"/>
    </font>
    <font>
      <sz val="9"/>
      <color indexed="18"/>
      <name val="Arial"/>
      <family val="2"/>
    </font>
    <font>
      <sz val="12"/>
      <color indexed="17"/>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b/>
      <sz val="10"/>
      <name val="Arial"/>
      <family val="4"/>
    </font>
    <font>
      <u/>
      <sz val="10"/>
      <color indexed="12"/>
      <name val="Arial"/>
      <family val="2"/>
    </font>
    <font>
      <u/>
      <sz val="6.5"/>
      <color indexed="12"/>
      <name val="Arial"/>
      <family val="2"/>
    </font>
    <font>
      <u/>
      <sz val="8.6"/>
      <color indexed="12"/>
      <name val="Arial"/>
      <family val="2"/>
    </font>
    <font>
      <sz val="10"/>
      <color indexed="18"/>
      <name val="System"/>
      <family val="2"/>
    </font>
    <font>
      <sz val="12"/>
      <color indexed="62"/>
      <name val="Arial"/>
      <family val="2"/>
    </font>
    <font>
      <sz val="11"/>
      <color indexed="62"/>
      <name val="Arial"/>
      <family val="2"/>
    </font>
    <font>
      <sz val="12"/>
      <color indexed="52"/>
      <name val="Arial"/>
      <family val="2"/>
    </font>
    <font>
      <sz val="11"/>
      <color indexed="52"/>
      <name val="Arial"/>
      <family val="2"/>
    </font>
    <font>
      <i/>
      <sz val="10"/>
      <color indexed="17"/>
      <name val="System"/>
      <family val="2"/>
    </font>
    <font>
      <sz val="12"/>
      <color indexed="60"/>
      <name val="Arial"/>
      <family val="2"/>
    </font>
    <font>
      <sz val="11"/>
      <color indexed="60"/>
      <name val="Arial"/>
      <family val="2"/>
    </font>
    <font>
      <sz val="12"/>
      <name val="Helv"/>
    </font>
    <font>
      <b/>
      <sz val="12"/>
      <color indexed="63"/>
      <name val="Arial"/>
      <family val="2"/>
    </font>
    <font>
      <b/>
      <sz val="11"/>
      <color indexed="63"/>
      <name val="Arial"/>
      <family val="2"/>
    </font>
    <font>
      <sz val="10"/>
      <color indexed="14"/>
      <name val="System"/>
      <family val="2"/>
    </font>
    <font>
      <b/>
      <sz val="18"/>
      <color indexed="56"/>
      <name val="Cambria"/>
      <family val="2"/>
    </font>
    <font>
      <b/>
      <sz val="12"/>
      <color indexed="8"/>
      <name val="Arial"/>
      <family val="2"/>
    </font>
    <font>
      <b/>
      <sz val="11"/>
      <color indexed="8"/>
      <name val="Arial"/>
      <family val="2"/>
    </font>
    <font>
      <sz val="10"/>
      <name val="Arial"/>
      <family val="4"/>
    </font>
    <font>
      <sz val="9"/>
      <name val="Arial"/>
      <family val="2"/>
    </font>
    <font>
      <sz val="10"/>
      <color indexed="17"/>
      <name val="System"/>
      <family val="2"/>
    </font>
    <font>
      <sz val="12"/>
      <color indexed="10"/>
      <name val="Arial"/>
      <family val="2"/>
    </font>
    <font>
      <sz val="11"/>
      <color indexed="10"/>
      <name val="Arial"/>
      <family val="2"/>
    </font>
    <font>
      <sz val="10"/>
      <name val="Arial"/>
      <family val="2"/>
    </font>
    <font>
      <sz val="11"/>
      <name val="Calibri"/>
      <family val="2"/>
    </font>
    <font>
      <sz val="14"/>
      <name val="Calibri"/>
      <family val="2"/>
    </font>
    <font>
      <sz val="11"/>
      <name val="Arial"/>
      <family val="2"/>
    </font>
    <font>
      <b/>
      <sz val="11"/>
      <name val="Arial"/>
      <family val="2"/>
    </font>
    <font>
      <sz val="11"/>
      <color theme="1"/>
      <name val="Calibri"/>
      <family val="2"/>
      <scheme val="minor"/>
    </font>
    <font>
      <sz val="12"/>
      <color rgb="FF9C0006"/>
      <name val="Arial"/>
      <family val="2"/>
    </font>
    <font>
      <b/>
      <sz val="12"/>
      <color theme="0"/>
      <name val="Arial"/>
      <family val="2"/>
    </font>
    <font>
      <u/>
      <sz val="12"/>
      <color theme="10"/>
      <name val="Arial"/>
      <family val="2"/>
    </font>
    <font>
      <sz val="12"/>
      <color theme="1"/>
      <name val="Arial"/>
      <family val="2"/>
    </font>
    <font>
      <b/>
      <sz val="11"/>
      <color theme="1"/>
      <name val="Calibri"/>
      <family val="2"/>
      <scheme val="minor"/>
    </font>
    <font>
      <sz val="11"/>
      <color rgb="FFFF0000"/>
      <name val="Calibri"/>
      <family val="2"/>
      <scheme val="minor"/>
    </font>
    <font>
      <b/>
      <u/>
      <sz val="11"/>
      <name val="Calibri"/>
      <family val="2"/>
      <scheme val="minor"/>
    </font>
    <font>
      <b/>
      <sz val="10"/>
      <name val="Calibri"/>
      <family val="2"/>
      <scheme val="minor"/>
    </font>
    <font>
      <sz val="11"/>
      <name val="Calibri"/>
      <family val="2"/>
      <scheme val="minor"/>
    </font>
    <font>
      <b/>
      <sz val="11"/>
      <name val="Calibri"/>
      <family val="2"/>
      <scheme val="minor"/>
    </font>
    <font>
      <b/>
      <sz val="11"/>
      <color rgb="FFFF0000"/>
      <name val="Calibri"/>
      <family val="2"/>
      <scheme val="minor"/>
    </font>
    <font>
      <sz val="12"/>
      <name val="Calibri"/>
      <family val="2"/>
    </font>
    <font>
      <sz val="10"/>
      <name val="Arial"/>
      <family val="2"/>
    </font>
    <font>
      <b/>
      <sz val="11"/>
      <color indexed="8"/>
      <name val="Calibri"/>
      <family val="2"/>
      <scheme val="minor"/>
    </font>
    <font>
      <sz val="11"/>
      <color theme="0"/>
      <name val="Calibri"/>
      <family val="2"/>
      <scheme val="minor"/>
    </font>
    <font>
      <b/>
      <sz val="8"/>
      <color indexed="81"/>
      <name val="Tahoma"/>
      <family val="2"/>
    </font>
    <font>
      <sz val="8"/>
      <color indexed="81"/>
      <name val="Tahoma"/>
      <family val="2"/>
    </font>
    <font>
      <sz val="18"/>
      <name val="Calibri"/>
      <family val="2"/>
      <scheme val="minor"/>
    </font>
    <font>
      <b/>
      <sz val="11"/>
      <color theme="1"/>
      <name val="Arial"/>
      <family val="2"/>
    </font>
    <font>
      <sz val="11"/>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C7CE"/>
      </patternFill>
    </fill>
    <fill>
      <patternFill patternType="solid">
        <fgColor rgb="FFA5A5A5"/>
      </patternFill>
    </fill>
    <fill>
      <patternFill patternType="solid">
        <fgColor theme="0"/>
        <bgColor indexed="64"/>
      </patternFill>
    </fill>
    <fill>
      <patternFill patternType="darkGray">
        <fgColor theme="1" tint="0.34998626667073579"/>
        <bgColor theme="0"/>
      </patternFill>
    </fill>
    <fill>
      <patternFill patternType="solid">
        <fgColor theme="6" tint="0.59999389629810485"/>
        <bgColor indexed="64"/>
      </patternFill>
    </fill>
    <fill>
      <patternFill patternType="solid">
        <fgColor theme="0" tint="-0.14999847407452621"/>
        <bgColor indexed="64"/>
      </patternFill>
    </fill>
    <fill>
      <patternFill patternType="darkGray">
        <fgColor theme="0"/>
        <bgColor theme="0"/>
      </patternFill>
    </fill>
    <fill>
      <patternFill patternType="darkGray">
        <fgColor theme="1" tint="0.34998626667073579"/>
        <bgColor rgb="FFCCCCFF"/>
      </patternFill>
    </fill>
    <fill>
      <patternFill patternType="solid">
        <fgColor theme="4" tint="0.79998168889431442"/>
        <bgColor indexed="64"/>
      </patternFill>
    </fill>
    <fill>
      <patternFill patternType="darkGray">
        <fgColor theme="1" tint="0.34998626667073579"/>
        <bgColor rgb="FFCCFFFF"/>
      </patternFill>
    </fill>
    <fill>
      <patternFill patternType="solid">
        <fgColor rgb="FFFF0000"/>
        <bgColor indexed="64"/>
      </patternFill>
    </fill>
    <fill>
      <patternFill patternType="solid">
        <fgColor theme="8" tint="0.79998168889431442"/>
        <bgColor indexed="64"/>
      </patternFill>
    </fill>
    <fill>
      <patternFill patternType="solid">
        <fgColor theme="8" tint="0.79998168889431442"/>
        <bgColor rgb="FFCCCCFF"/>
      </patternFill>
    </fill>
    <fill>
      <patternFill patternType="solid">
        <fgColor theme="8" tint="0.79998168889431442"/>
        <bgColor theme="1" tint="0.34998626667073579"/>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s>
  <cellStyleXfs count="22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 fillId="0" borderId="0"/>
    <xf numFmtId="0" fontId="7" fillId="2" borderId="0" applyNumberFormat="0" applyBorder="0" applyAlignment="0" applyProtection="0"/>
    <xf numFmtId="0" fontId="15" fillId="2"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6" borderId="0" applyNumberFormat="0" applyBorder="0" applyAlignment="0" applyProtection="0"/>
    <xf numFmtId="0" fontId="15" fillId="6" borderId="0" applyNumberFormat="0" applyBorder="0" applyAlignment="0" applyProtection="0"/>
    <xf numFmtId="0" fontId="7" fillId="7" borderId="0" applyNumberFormat="0" applyBorder="0" applyAlignment="0" applyProtection="0"/>
    <xf numFmtId="0" fontId="15" fillId="7"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9" borderId="0" applyNumberFormat="0" applyBorder="0" applyAlignment="0" applyProtection="0"/>
    <xf numFmtId="0" fontId="15" fillId="9" borderId="0" applyNumberFormat="0" applyBorder="0" applyAlignment="0" applyProtection="0"/>
    <xf numFmtId="0" fontId="7" fillId="10" borderId="0" applyNumberFormat="0" applyBorder="0" applyAlignment="0" applyProtection="0"/>
    <xf numFmtId="0" fontId="15" fillId="10"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62" fillId="26"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0" borderId="1" applyNumberFormat="0" applyAlignment="0" applyProtection="0"/>
    <xf numFmtId="0" fontId="4" fillId="0" borderId="0" applyNumberFormat="0" applyFont="0" applyFill="0" applyBorder="0" applyProtection="0">
      <alignment horizontal="centerContinuous" wrapText="1"/>
    </xf>
    <xf numFmtId="0" fontId="63" fillId="27" borderId="76" applyNumberFormat="0" applyAlignment="0" applyProtection="0"/>
    <xf numFmtId="0" fontId="21" fillId="21" borderId="2" applyNumberFormat="0" applyAlignment="0" applyProtection="0"/>
    <xf numFmtId="0" fontId="22" fillId="21" borderId="2" applyNumberFormat="0" applyAlignment="0" applyProtection="0"/>
    <xf numFmtId="43" fontId="2"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3" fillId="0" borderId="0" applyNumberFormat="0" applyFill="0" applyBorder="0" applyAlignment="0" applyProtection="0">
      <protection locked="0"/>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7" fillId="4" borderId="0" applyNumberFormat="0" applyBorder="0" applyAlignment="0" applyProtection="0"/>
    <xf numFmtId="0" fontId="28" fillId="4" borderId="0" applyNumberFormat="0" applyBorder="0" applyAlignment="0" applyProtection="0"/>
    <xf numFmtId="0" fontId="8" fillId="0" borderId="0">
      <alignment horizontal="center" vertical="center" wrapText="1"/>
    </xf>
    <xf numFmtId="0" fontId="9" fillId="0" borderId="3">
      <alignment horizontal="center" vertical="center" wrapText="1"/>
    </xf>
    <xf numFmtId="0" fontId="9" fillId="0" borderId="3">
      <alignment horizontal="center" vertical="center" wrapText="1"/>
    </xf>
    <xf numFmtId="0" fontId="9" fillId="0" borderId="3">
      <alignment horizontal="center" vertical="center" wrapText="1"/>
    </xf>
    <xf numFmtId="0" fontId="8" fillId="0" borderId="0">
      <alignment horizontal="left" wrapText="1"/>
    </xf>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15" fontId="32" fillId="22" borderId="7">
      <alignment horizontal="left" vertic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4" fillId="0" borderId="0" applyNumberFormat="0" applyFill="0" applyBorder="0" applyAlignment="0" applyProtection="0"/>
    <xf numFmtId="1" fontId="36" fillId="0" borderId="0" applyNumberFormat="0" applyFill="0" applyBorder="0" applyAlignment="0" applyProtection="0"/>
    <xf numFmtId="0" fontId="37" fillId="7" borderId="1" applyNumberFormat="0" applyAlignment="0" applyProtection="0"/>
    <xf numFmtId="0" fontId="38" fillId="7" borderId="1" applyNumberFormat="0" applyAlignment="0" applyProtection="0"/>
    <xf numFmtId="0" fontId="9" fillId="0" borderId="0">
      <alignment horizontal="left" vertical="center"/>
    </xf>
    <xf numFmtId="0" fontId="9" fillId="0" borderId="0">
      <alignment horizontal="left" vertical="center"/>
    </xf>
    <xf numFmtId="0" fontId="9" fillId="0" borderId="0">
      <alignment horizontal="left" vertical="center"/>
    </xf>
    <xf numFmtId="0" fontId="9" fillId="0" borderId="0">
      <alignment horizontal="center" vertical="center"/>
    </xf>
    <xf numFmtId="0" fontId="9" fillId="0" borderId="0">
      <alignment horizontal="center" vertical="center"/>
    </xf>
    <xf numFmtId="0" fontId="9" fillId="0" borderId="0">
      <alignment horizontal="center" vertical="center"/>
    </xf>
    <xf numFmtId="0" fontId="39" fillId="0" borderId="8" applyNumberFormat="0" applyFill="0" applyAlignment="0" applyProtection="0"/>
    <xf numFmtId="0" fontId="40" fillId="0" borderId="8" applyNumberFormat="0" applyFill="0" applyAlignment="0" applyProtection="0"/>
    <xf numFmtId="10" fontId="41" fillId="0" borderId="9" applyFill="0" applyAlignment="0" applyProtection="0">
      <protection locked="0"/>
    </xf>
    <xf numFmtId="10" fontId="41" fillId="0" borderId="9" applyFill="0" applyAlignment="0" applyProtection="0">
      <protection locked="0"/>
    </xf>
    <xf numFmtId="0" fontId="42" fillId="23" borderId="0" applyNumberFormat="0" applyBorder="0" applyAlignment="0" applyProtection="0"/>
    <xf numFmtId="0" fontId="43" fillId="23"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2" fillId="0" borderId="0"/>
    <xf numFmtId="0" fontId="11" fillId="0" borderId="0"/>
    <xf numFmtId="0" fontId="65" fillId="0" borderId="0"/>
    <xf numFmtId="0" fontId="11" fillId="0" borderId="0"/>
    <xf numFmtId="0" fontId="65" fillId="0" borderId="0"/>
    <xf numFmtId="0" fontId="11" fillId="0" borderId="0"/>
    <xf numFmtId="0" fontId="65" fillId="0" borderId="0"/>
    <xf numFmtId="0" fontId="65" fillId="0" borderId="0"/>
    <xf numFmtId="0" fontId="65" fillId="0" borderId="0"/>
    <xf numFmtId="0" fontId="65" fillId="0" borderId="0"/>
    <xf numFmtId="0" fontId="65" fillId="0" borderId="0"/>
    <xf numFmtId="0" fontId="2" fillId="0" borderId="0"/>
    <xf numFmtId="0" fontId="61" fillId="0" borderId="0"/>
    <xf numFmtId="0" fontId="11" fillId="0" borderId="0"/>
    <xf numFmtId="0" fontId="10" fillId="0" borderId="0"/>
    <xf numFmtId="37" fontId="11" fillId="0" borderId="0"/>
    <xf numFmtId="0" fontId="2" fillId="0" borderId="0"/>
    <xf numFmtId="0" fontId="12" fillId="0" borderId="0"/>
    <xf numFmtId="0" fontId="2" fillId="0" borderId="0"/>
    <xf numFmtId="0" fontId="11" fillId="0" borderId="0"/>
    <xf numFmtId="0" fontId="56" fillId="0" borderId="0"/>
    <xf numFmtId="0" fontId="65" fillId="0" borderId="0"/>
    <xf numFmtId="0" fontId="65" fillId="0" borderId="0"/>
    <xf numFmtId="0" fontId="65" fillId="0" borderId="0"/>
    <xf numFmtId="0" fontId="65" fillId="0" borderId="0"/>
    <xf numFmtId="0" fontId="2" fillId="0" borderId="0"/>
    <xf numFmtId="0" fontId="65" fillId="0" borderId="0"/>
    <xf numFmtId="0" fontId="10" fillId="0" borderId="0"/>
    <xf numFmtId="0" fontId="2" fillId="0" borderId="0"/>
    <xf numFmtId="0" fontId="65" fillId="0" borderId="0"/>
    <xf numFmtId="0" fontId="2" fillId="0" borderId="0"/>
    <xf numFmtId="0" fontId="65" fillId="0" borderId="0"/>
    <xf numFmtId="0" fontId="65" fillId="0" borderId="0"/>
    <xf numFmtId="0" fontId="65" fillId="0" borderId="0"/>
    <xf numFmtId="0" fontId="2" fillId="0" borderId="0"/>
    <xf numFmtId="0" fontId="7" fillId="24" borderId="10" applyNumberFormat="0" applyFont="0" applyAlignment="0" applyProtection="0"/>
    <xf numFmtId="0" fontId="11" fillId="24" borderId="10" applyNumberFormat="0" applyFont="0" applyAlignment="0" applyProtection="0"/>
    <xf numFmtId="3" fontId="9" fillId="0" borderId="0">
      <alignment horizontal="right"/>
    </xf>
    <xf numFmtId="3" fontId="9" fillId="0" borderId="0">
      <alignment horizontal="right"/>
    </xf>
    <xf numFmtId="3" fontId="9" fillId="0" borderId="0">
      <alignment horizontal="right"/>
    </xf>
    <xf numFmtId="0" fontId="45" fillId="20" borderId="11" applyNumberFormat="0" applyAlignment="0" applyProtection="0"/>
    <xf numFmtId="0" fontId="46" fillId="20" borderId="11" applyNumberFormat="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 fontId="47" fillId="0" borderId="12" applyNumberFormat="0" applyFill="0" applyBorder="0" applyAlignment="0" applyProtection="0"/>
    <xf numFmtId="0" fontId="2" fillId="0" borderId="0"/>
    <xf numFmtId="0" fontId="2" fillId="0" borderId="0"/>
    <xf numFmtId="0" fontId="2" fillId="0" borderId="0"/>
    <xf numFmtId="0" fontId="9" fillId="0" borderId="13" applyBorder="0">
      <alignment horizontal="right"/>
    </xf>
    <xf numFmtId="0" fontId="9" fillId="0" borderId="13" applyBorder="0">
      <alignment horizontal="right"/>
    </xf>
    <xf numFmtId="0" fontId="9" fillId="0" borderId="13" applyBorder="0">
      <alignment horizontal="right"/>
    </xf>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0" fontId="48" fillId="0" borderId="0" applyNumberFormat="0" applyFill="0" applyBorder="0" applyAlignment="0" applyProtection="0"/>
    <xf numFmtId="0" fontId="49" fillId="0" borderId="14" applyNumberFormat="0" applyFill="0" applyAlignment="0" applyProtection="0"/>
    <xf numFmtId="0" fontId="50" fillId="0" borderId="14" applyNumberFormat="0" applyFill="0" applyAlignment="0" applyProtection="0"/>
    <xf numFmtId="15" fontId="51" fillId="22" borderId="7">
      <alignment horizontal="left" vertical="center"/>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4"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9" fontId="81" fillId="0" borderId="0" applyFont="0" applyFill="0" applyBorder="0" applyAlignment="0" applyProtection="0"/>
  </cellStyleXfs>
  <cellXfs count="453">
    <xf numFmtId="0" fontId="0" fillId="0" borderId="0" xfId="0"/>
    <xf numFmtId="173" fontId="70" fillId="28" borderId="20" xfId="217" applyNumberFormat="1" applyFont="1" applyFill="1" applyBorder="1" applyAlignment="1">
      <alignment horizontal="right" vertical="center" wrapText="1"/>
    </xf>
    <xf numFmtId="173" fontId="70" fillId="28" borderId="20" xfId="217" applyNumberFormat="1" applyFont="1" applyFill="1" applyBorder="1" applyAlignment="1">
      <alignment vertical="center" wrapText="1"/>
    </xf>
    <xf numFmtId="173" fontId="70" fillId="28" borderId="20" xfId="217" applyNumberFormat="1" applyFont="1" applyFill="1" applyBorder="1" applyAlignment="1">
      <alignment horizontal="center" vertical="center" wrapText="1"/>
    </xf>
    <xf numFmtId="0" fontId="71" fillId="28" borderId="20" xfId="152" applyFont="1" applyFill="1" applyBorder="1" applyAlignment="1">
      <alignment vertical="center" wrapText="1"/>
    </xf>
    <xf numFmtId="0" fontId="70" fillId="28" borderId="20" xfId="152" applyFont="1" applyFill="1" applyBorder="1" applyAlignment="1">
      <alignment horizontal="center" vertical="center" wrapText="1"/>
    </xf>
    <xf numFmtId="0" fontId="75" fillId="28" borderId="20" xfId="152" applyFont="1" applyFill="1" applyBorder="1" applyAlignment="1">
      <alignment horizontal="center" vertical="center" wrapText="1"/>
    </xf>
    <xf numFmtId="173" fontId="70" fillId="28" borderId="0" xfId="217" applyNumberFormat="1" applyFont="1" applyFill="1" applyAlignment="1">
      <alignment vertical="center" wrapText="1"/>
    </xf>
    <xf numFmtId="173" fontId="70" fillId="28" borderId="0" xfId="217" applyNumberFormat="1" applyFont="1" applyFill="1" applyAlignment="1">
      <alignment horizontal="center" vertical="center" wrapText="1"/>
    </xf>
    <xf numFmtId="0" fontId="71" fillId="28" borderId="0" xfId="152" applyFont="1" applyFill="1" applyAlignment="1">
      <alignment vertical="center" wrapText="1"/>
    </xf>
    <xf numFmtId="0" fontId="70" fillId="28" borderId="0" xfId="152" applyFont="1" applyFill="1" applyAlignment="1">
      <alignment horizontal="center" vertical="center" wrapText="1"/>
    </xf>
    <xf numFmtId="0" fontId="75" fillId="28" borderId="0" xfId="152" applyFont="1" applyFill="1" applyAlignment="1">
      <alignment horizontal="center" vertical="center" wrapText="1"/>
    </xf>
    <xf numFmtId="20" fontId="70" fillId="28" borderId="47" xfId="217" quotePrefix="1" applyNumberFormat="1" applyFont="1" applyFill="1" applyBorder="1" applyAlignment="1">
      <alignment horizontal="right" vertical="center"/>
    </xf>
    <xf numFmtId="0" fontId="71" fillId="28" borderId="33" xfId="152" applyFont="1" applyFill="1" applyBorder="1" applyAlignment="1">
      <alignment vertical="center"/>
    </xf>
    <xf numFmtId="9" fontId="71" fillId="29" borderId="18" xfId="183" applyFont="1" applyFill="1" applyBorder="1" applyAlignment="1">
      <alignment vertical="center"/>
    </xf>
    <xf numFmtId="173" fontId="70" fillId="28" borderId="47" xfId="217" applyNumberFormat="1" applyFont="1" applyFill="1" applyBorder="1" applyAlignment="1">
      <alignment vertical="center"/>
    </xf>
    <xf numFmtId="173" fontId="70" fillId="28" borderId="16" xfId="217" applyNumberFormat="1" applyFont="1" applyFill="1" applyBorder="1" applyAlignment="1">
      <alignment vertical="center"/>
    </xf>
    <xf numFmtId="10" fontId="70" fillId="28" borderId="0" xfId="183" applyNumberFormat="1" applyFont="1" applyFill="1" applyAlignment="1">
      <alignment horizontal="center" vertical="center"/>
    </xf>
    <xf numFmtId="0" fontId="70" fillId="28" borderId="0" xfId="152" applyFont="1" applyFill="1" applyAlignment="1">
      <alignment vertical="center"/>
    </xf>
    <xf numFmtId="0" fontId="70" fillId="28" borderId="28" xfId="152" applyFont="1" applyFill="1" applyBorder="1" applyAlignment="1">
      <alignment vertical="center"/>
    </xf>
    <xf numFmtId="0" fontId="70" fillId="28" borderId="33" xfId="152" applyFont="1" applyFill="1" applyBorder="1" applyAlignment="1">
      <alignment vertical="center"/>
    </xf>
    <xf numFmtId="165" fontId="70" fillId="28" borderId="0" xfId="217" applyNumberFormat="1" applyFont="1" applyFill="1" applyAlignment="1">
      <alignment horizontal="center" vertical="center" wrapText="1"/>
    </xf>
    <xf numFmtId="0" fontId="70" fillId="28" borderId="47" xfId="152" applyFont="1" applyFill="1" applyBorder="1" applyAlignment="1">
      <alignment vertical="center"/>
    </xf>
    <xf numFmtId="0" fontId="71" fillId="28" borderId="22" xfId="152" applyFont="1" applyFill="1" applyBorder="1" applyAlignment="1">
      <alignment horizontal="center" vertical="center" wrapText="1"/>
    </xf>
    <xf numFmtId="0" fontId="71" fillId="28" borderId="29" xfId="152" applyFont="1" applyFill="1" applyBorder="1" applyAlignment="1">
      <alignment horizontal="center" vertical="center" wrapText="1"/>
    </xf>
    <xf numFmtId="0" fontId="70" fillId="28" borderId="20" xfId="152" applyFont="1" applyFill="1" applyBorder="1" applyAlignment="1">
      <alignment vertical="center" wrapText="1"/>
    </xf>
    <xf numFmtId="0" fontId="72" fillId="28" borderId="22" xfId="152" applyFont="1" applyFill="1" applyBorder="1" applyAlignment="1">
      <alignment vertical="center"/>
    </xf>
    <xf numFmtId="0" fontId="70" fillId="29" borderId="19" xfId="152" applyFont="1" applyFill="1" applyBorder="1" applyAlignment="1">
      <alignment vertical="center" wrapText="1"/>
    </xf>
    <xf numFmtId="0" fontId="70" fillId="29" borderId="18" xfId="152" applyFont="1" applyFill="1" applyBorder="1" applyAlignment="1">
      <alignment vertical="center" wrapText="1"/>
    </xf>
    <xf numFmtId="0" fontId="70" fillId="28" borderId="28" xfId="152" applyFont="1" applyFill="1" applyBorder="1" applyAlignment="1">
      <alignment horizontal="center" vertical="center" wrapText="1"/>
    </xf>
    <xf numFmtId="4" fontId="70" fillId="28" borderId="0" xfId="217" applyNumberFormat="1" applyFont="1" applyFill="1" applyAlignment="1">
      <alignment horizontal="right" vertical="center" wrapText="1"/>
    </xf>
    <xf numFmtId="0" fontId="70" fillId="29" borderId="17" xfId="152" applyFont="1" applyFill="1" applyBorder="1" applyAlignment="1">
      <alignment vertical="center"/>
    </xf>
    <xf numFmtId="0" fontId="70" fillId="29" borderId="15" xfId="152" applyFont="1" applyFill="1" applyBorder="1" applyAlignment="1">
      <alignment vertical="center"/>
    </xf>
    <xf numFmtId="167" fontId="70" fillId="28" borderId="0" xfId="217" applyNumberFormat="1" applyFont="1" applyFill="1" applyAlignment="1">
      <alignment horizontal="center" vertical="center" wrapText="1"/>
    </xf>
    <xf numFmtId="166" fontId="70" fillId="28" borderId="0" xfId="152" applyNumberFormat="1" applyFont="1" applyFill="1" applyAlignment="1">
      <alignment horizontal="center" vertical="center"/>
    </xf>
    <xf numFmtId="0" fontId="70" fillId="28" borderId="0" xfId="152" applyFont="1" applyFill="1" applyAlignment="1">
      <alignment horizontal="left" vertical="center" wrapText="1"/>
    </xf>
    <xf numFmtId="0" fontId="67" fillId="28" borderId="0" xfId="152" applyFont="1" applyFill="1" applyAlignment="1">
      <alignment horizontal="left" vertical="center" wrapText="1"/>
    </xf>
    <xf numFmtId="167" fontId="70" fillId="28" borderId="0" xfId="217" applyNumberFormat="1" applyFont="1" applyFill="1" applyAlignment="1">
      <alignment horizontal="right" vertical="center" wrapText="1"/>
    </xf>
    <xf numFmtId="0" fontId="71" fillId="28" borderId="34" xfId="152" applyFont="1" applyFill="1" applyBorder="1" applyAlignment="1">
      <alignment horizontal="center" vertical="center" wrapText="1"/>
    </xf>
    <xf numFmtId="0" fontId="70" fillId="28" borderId="20" xfId="152" applyFont="1" applyFill="1" applyBorder="1" applyAlignment="1">
      <alignment vertical="center"/>
    </xf>
    <xf numFmtId="0" fontId="70" fillId="28" borderId="22" xfId="152" applyFont="1" applyFill="1" applyBorder="1" applyAlignment="1">
      <alignment vertical="center"/>
    </xf>
    <xf numFmtId="0" fontId="70" fillId="28" borderId="38" xfId="152" applyFont="1" applyFill="1" applyBorder="1" applyAlignment="1">
      <alignment horizontal="left" vertical="center" wrapText="1"/>
    </xf>
    <xf numFmtId="0" fontId="70" fillId="28" borderId="46" xfId="152" applyFont="1" applyFill="1" applyBorder="1" applyAlignment="1">
      <alignment horizontal="left" vertical="center" wrapText="1"/>
    </xf>
    <xf numFmtId="0" fontId="71" fillId="28" borderId="33" xfId="152" applyFont="1" applyFill="1" applyBorder="1" applyAlignment="1">
      <alignment vertical="center" wrapText="1"/>
    </xf>
    <xf numFmtId="0" fontId="71" fillId="28" borderId="0" xfId="152" applyFont="1" applyFill="1"/>
    <xf numFmtId="0" fontId="71" fillId="28" borderId="0" xfId="152" applyFont="1" applyFill="1" applyAlignment="1">
      <alignment horizontal="center"/>
    </xf>
    <xf numFmtId="0" fontId="71" fillId="28" borderId="0" xfId="152" applyFont="1" applyFill="1" applyAlignment="1">
      <alignment horizontal="left"/>
    </xf>
    <xf numFmtId="173" fontId="70" fillId="28" borderId="0" xfId="152" applyNumberFormat="1" applyFont="1" applyFill="1" applyAlignment="1">
      <alignment horizontal="center" vertical="center" wrapText="1"/>
    </xf>
    <xf numFmtId="164" fontId="70" fillId="28" borderId="0" xfId="219" applyNumberFormat="1" applyFont="1" applyFill="1" applyAlignment="1">
      <alignment horizontal="center" vertical="center" wrapText="1"/>
    </xf>
    <xf numFmtId="0" fontId="71" fillId="28" borderId="0" xfId="152" applyFont="1" applyFill="1" applyAlignment="1">
      <alignment horizontal="left" vertical="center" wrapText="1"/>
    </xf>
    <xf numFmtId="3" fontId="70" fillId="28" borderId="0" xfId="217" applyNumberFormat="1" applyFont="1" applyFill="1" applyAlignment="1">
      <alignment horizontal="right" vertical="center" wrapText="1"/>
    </xf>
    <xf numFmtId="168" fontId="70" fillId="28" borderId="0" xfId="219" applyNumberFormat="1" applyFont="1" applyFill="1" applyAlignment="1">
      <alignment horizontal="right" vertical="center"/>
    </xf>
    <xf numFmtId="168" fontId="70" fillId="28" borderId="0" xfId="219" applyNumberFormat="1" applyFont="1" applyFill="1" applyAlignment="1">
      <alignment horizontal="center" vertical="center"/>
    </xf>
    <xf numFmtId="4" fontId="70" fillId="28" borderId="0" xfId="152" applyNumberFormat="1" applyFont="1" applyFill="1" applyAlignment="1">
      <alignment horizontal="right" vertical="center"/>
    </xf>
    <xf numFmtId="173" fontId="70" fillId="28" borderId="0" xfId="152" applyNumberFormat="1" applyFont="1" applyFill="1" applyAlignment="1">
      <alignment horizontal="center" vertical="center"/>
    </xf>
    <xf numFmtId="0" fontId="70" fillId="28" borderId="0" xfId="152" applyFont="1" applyFill="1" applyAlignment="1">
      <alignment vertical="center" wrapText="1"/>
    </xf>
    <xf numFmtId="0" fontId="70" fillId="28" borderId="40" xfId="152" applyFont="1" applyFill="1" applyBorder="1" applyAlignment="1">
      <alignment horizontal="left" vertical="center" wrapText="1"/>
    </xf>
    <xf numFmtId="0" fontId="71" fillId="28" borderId="36" xfId="152" applyFont="1" applyFill="1" applyBorder="1" applyAlignment="1">
      <alignment horizontal="center" vertical="center" wrapText="1"/>
    </xf>
    <xf numFmtId="4" fontId="71" fillId="28" borderId="41" xfId="219" applyNumberFormat="1" applyFont="1" applyFill="1" applyBorder="1" applyAlignment="1">
      <alignment horizontal="center" vertical="center" wrapText="1"/>
    </xf>
    <xf numFmtId="175" fontId="70" fillId="28" borderId="13" xfId="152" applyNumberFormat="1" applyFont="1" applyFill="1" applyBorder="1" applyAlignment="1">
      <alignment horizontal="left" vertical="center"/>
    </xf>
    <xf numFmtId="0" fontId="70" fillId="28" borderId="37" xfId="152" applyFont="1" applyFill="1" applyBorder="1" applyAlignment="1">
      <alignment horizontal="left" vertical="center" wrapText="1"/>
    </xf>
    <xf numFmtId="0" fontId="71" fillId="28" borderId="30" xfId="152" applyFont="1" applyFill="1" applyBorder="1" applyAlignment="1">
      <alignment horizontal="center" vertical="center" wrapText="1"/>
    </xf>
    <xf numFmtId="0" fontId="71" fillId="28" borderId="37" xfId="152" applyFont="1" applyFill="1" applyBorder="1" applyAlignment="1">
      <alignment horizontal="center" vertical="center" wrapText="1"/>
    </xf>
    <xf numFmtId="0" fontId="71" fillId="28" borderId="35" xfId="152" applyFont="1" applyFill="1" applyBorder="1" applyAlignment="1">
      <alignment horizontal="center" vertical="center" wrapText="1"/>
    </xf>
    <xf numFmtId="0" fontId="70" fillId="28" borderId="37" xfId="152" applyFont="1" applyFill="1" applyBorder="1" applyAlignment="1">
      <alignment vertical="center" wrapText="1"/>
    </xf>
    <xf numFmtId="0" fontId="70" fillId="28" borderId="32" xfId="152" applyFont="1" applyFill="1" applyBorder="1" applyAlignment="1">
      <alignment horizontal="left" vertical="center" wrapText="1"/>
    </xf>
    <xf numFmtId="0" fontId="70" fillId="28" borderId="3" xfId="152" applyFont="1" applyFill="1" applyBorder="1" applyAlignment="1">
      <alignment horizontal="left" vertical="center" wrapText="1"/>
    </xf>
    <xf numFmtId="0" fontId="70" fillId="28" borderId="31" xfId="152" applyFont="1" applyFill="1" applyBorder="1" applyAlignment="1">
      <alignment horizontal="left" vertical="center" wrapText="1"/>
    </xf>
    <xf numFmtId="0" fontId="71" fillId="28" borderId="0" xfId="152" applyFont="1" applyFill="1" applyAlignment="1">
      <alignment horizontal="center" vertical="center" wrapText="1"/>
    </xf>
    <xf numFmtId="0" fontId="70" fillId="28" borderId="28" xfId="152" applyFont="1" applyFill="1" applyBorder="1" applyAlignment="1">
      <alignment horizontal="center" vertical="center"/>
    </xf>
    <xf numFmtId="0" fontId="69" fillId="28" borderId="0" xfId="152" applyFont="1" applyFill="1"/>
    <xf numFmtId="0" fontId="69" fillId="28" borderId="0" xfId="152" applyFont="1" applyFill="1" applyAlignment="1">
      <alignment horizontal="center"/>
    </xf>
    <xf numFmtId="0" fontId="68" fillId="28" borderId="0" xfId="152" applyFont="1" applyFill="1" applyAlignment="1">
      <alignment horizontal="left"/>
    </xf>
    <xf numFmtId="0" fontId="71" fillId="28" borderId="0" xfId="152" applyFont="1" applyFill="1" applyAlignment="1">
      <alignment horizontal="center" vertical="center"/>
    </xf>
    <xf numFmtId="0" fontId="71" fillId="28" borderId="0" xfId="152" applyFont="1" applyFill="1" applyAlignment="1">
      <alignment horizontal="left" vertical="center"/>
    </xf>
    <xf numFmtId="49" fontId="59" fillId="0" borderId="51" xfId="0" applyNumberFormat="1" applyFont="1" applyBorder="1" applyAlignment="1">
      <alignment vertical="center" wrapText="1"/>
    </xf>
    <xf numFmtId="49" fontId="59" fillId="0" borderId="79" xfId="0" applyNumberFormat="1" applyFont="1" applyBorder="1" applyAlignment="1">
      <alignment vertical="center" wrapText="1"/>
    </xf>
    <xf numFmtId="49" fontId="59" fillId="30" borderId="80" xfId="0" applyNumberFormat="1" applyFont="1" applyFill="1" applyBorder="1" applyAlignment="1">
      <alignment vertical="center" wrapText="1"/>
    </xf>
    <xf numFmtId="49" fontId="59" fillId="30" borderId="28" xfId="0" applyNumberFormat="1" applyFont="1" applyFill="1" applyBorder="1" applyAlignment="1">
      <alignment vertical="center" wrapText="1"/>
    </xf>
    <xf numFmtId="49" fontId="59" fillId="30" borderId="51" xfId="0" applyNumberFormat="1" applyFont="1" applyFill="1" applyBorder="1" applyAlignment="1">
      <alignment vertical="center" wrapText="1"/>
    </xf>
    <xf numFmtId="49" fontId="60" fillId="30" borderId="80" xfId="0" applyNumberFormat="1" applyFont="1" applyFill="1" applyBorder="1" applyAlignment="1">
      <alignment vertical="center" wrapText="1"/>
    </xf>
    <xf numFmtId="49" fontId="60" fillId="31" borderId="28" xfId="0" applyNumberFormat="1" applyFont="1" applyFill="1" applyBorder="1" applyAlignment="1">
      <alignment vertical="center" wrapText="1"/>
    </xf>
    <xf numFmtId="49" fontId="60" fillId="31" borderId="51" xfId="0" applyNumberFormat="1" applyFont="1" applyFill="1" applyBorder="1" applyAlignment="1">
      <alignment vertical="center" wrapText="1"/>
    </xf>
    <xf numFmtId="49" fontId="59" fillId="30" borderId="81" xfId="0" applyNumberFormat="1" applyFont="1" applyFill="1" applyBorder="1" applyAlignment="1">
      <alignment vertical="center" wrapText="1"/>
    </xf>
    <xf numFmtId="49" fontId="60" fillId="30" borderId="51" xfId="0" applyNumberFormat="1" applyFont="1" applyFill="1" applyBorder="1" applyAlignment="1">
      <alignment vertical="center" wrapText="1"/>
    </xf>
    <xf numFmtId="49" fontId="60" fillId="30" borderId="28" xfId="0" applyNumberFormat="1" applyFont="1" applyFill="1" applyBorder="1" applyAlignment="1">
      <alignment vertical="center" wrapText="1"/>
    </xf>
    <xf numFmtId="0" fontId="57" fillId="25" borderId="0" xfId="161" applyFont="1" applyFill="1" applyAlignment="1">
      <alignment horizontal="center"/>
    </xf>
    <xf numFmtId="0" fontId="57" fillId="25" borderId="0" xfId="161" applyFont="1" applyFill="1"/>
    <xf numFmtId="0" fontId="58" fillId="25" borderId="0" xfId="161" applyFont="1" applyFill="1" applyAlignment="1">
      <alignment horizontal="center"/>
    </xf>
    <xf numFmtId="0" fontId="73" fillId="25" borderId="0" xfId="161" applyFont="1" applyFill="1" applyAlignment="1">
      <alignment horizontal="center"/>
    </xf>
    <xf numFmtId="0" fontId="71" fillId="28" borderId="33" xfId="152" applyFont="1" applyFill="1" applyBorder="1" applyAlignment="1">
      <alignment horizontal="center" vertical="center" wrapText="1"/>
    </xf>
    <xf numFmtId="0" fontId="70" fillId="28" borderId="0" xfId="141" applyFont="1" applyFill="1"/>
    <xf numFmtId="0" fontId="70" fillId="28" borderId="0" xfId="141" applyFont="1" applyFill="1" applyAlignment="1">
      <alignment horizontal="left"/>
    </xf>
    <xf numFmtId="0" fontId="70" fillId="28" borderId="0" xfId="141" applyFont="1" applyFill="1" applyAlignment="1">
      <alignment horizontal="center"/>
    </xf>
    <xf numFmtId="0" fontId="76" fillId="28" borderId="0" xfId="141" applyFont="1" applyFill="1"/>
    <xf numFmtId="0" fontId="70" fillId="28" borderId="15" xfId="141" applyFont="1" applyFill="1" applyBorder="1"/>
    <xf numFmtId="0" fontId="70" fillId="28" borderId="16" xfId="141" applyFont="1" applyFill="1" applyBorder="1" applyAlignment="1">
      <alignment horizontal="left"/>
    </xf>
    <xf numFmtId="0" fontId="70" fillId="28" borderId="16" xfId="141" applyFont="1" applyFill="1" applyBorder="1" applyAlignment="1">
      <alignment horizontal="center"/>
    </xf>
    <xf numFmtId="0" fontId="70" fillId="28" borderId="16" xfId="141" applyFont="1" applyFill="1" applyBorder="1"/>
    <xf numFmtId="0" fontId="70" fillId="28" borderId="17" xfId="141" applyFont="1" applyFill="1" applyBorder="1"/>
    <xf numFmtId="0" fontId="70" fillId="28" borderId="18" xfId="141" applyFont="1" applyFill="1" applyBorder="1"/>
    <xf numFmtId="0" fontId="66" fillId="28" borderId="0" xfId="141" applyFont="1" applyFill="1" applyAlignment="1">
      <alignment vertical="center"/>
    </xf>
    <xf numFmtId="0" fontId="70" fillId="28" borderId="19" xfId="141" applyFont="1" applyFill="1" applyBorder="1"/>
    <xf numFmtId="0" fontId="70" fillId="0" borderId="0" xfId="141" applyFont="1" applyAlignment="1">
      <alignment horizontal="center" vertical="center"/>
    </xf>
    <xf numFmtId="0" fontId="71" fillId="0" borderId="37" xfId="141" applyFont="1" applyBorder="1" applyAlignment="1">
      <alignment horizontal="center" vertical="center"/>
    </xf>
    <xf numFmtId="0" fontId="71" fillId="28" borderId="37" xfId="141" applyFont="1" applyFill="1" applyBorder="1" applyAlignment="1">
      <alignment horizontal="center" vertical="center"/>
    </xf>
    <xf numFmtId="0" fontId="71" fillId="28" borderId="17" xfId="141" applyFont="1" applyFill="1" applyBorder="1" applyAlignment="1">
      <alignment horizontal="center" vertical="center"/>
    </xf>
    <xf numFmtId="0" fontId="71" fillId="0" borderId="37" xfId="141" applyFont="1" applyBorder="1" applyAlignment="1">
      <alignment horizontal="center" vertical="center" wrapText="1"/>
    </xf>
    <xf numFmtId="0" fontId="1" fillId="28" borderId="0" xfId="141" applyFont="1" applyFill="1"/>
    <xf numFmtId="3" fontId="66" fillId="28" borderId="0" xfId="141" applyNumberFormat="1" applyFont="1" applyFill="1" applyAlignment="1">
      <alignment vertical="center"/>
    </xf>
    <xf numFmtId="0" fontId="71" fillId="28" borderId="84" xfId="152" applyFont="1" applyFill="1" applyBorder="1" applyAlignment="1">
      <alignment horizontal="center" vertical="center" wrapText="1"/>
    </xf>
    <xf numFmtId="0" fontId="71" fillId="28" borderId="27" xfId="152" applyFont="1" applyFill="1" applyBorder="1" applyAlignment="1">
      <alignment horizontal="center" vertical="center" wrapText="1"/>
    </xf>
    <xf numFmtId="0" fontId="71" fillId="28" borderId="85" xfId="152" applyFont="1" applyFill="1" applyBorder="1" applyAlignment="1">
      <alignment horizontal="center" vertical="center" wrapText="1"/>
    </xf>
    <xf numFmtId="0" fontId="71" fillId="28" borderId="51" xfId="152" applyFont="1" applyFill="1" applyBorder="1" applyAlignment="1">
      <alignment horizontal="center" vertical="center" wrapText="1"/>
    </xf>
    <xf numFmtId="0" fontId="71" fillId="28" borderId="81" xfId="152" applyFont="1" applyFill="1" applyBorder="1" applyAlignment="1">
      <alignment horizontal="center" vertical="center" wrapText="1"/>
    </xf>
    <xf numFmtId="175" fontId="70" fillId="28" borderId="58" xfId="152" applyNumberFormat="1" applyFont="1" applyFill="1" applyBorder="1" applyAlignment="1">
      <alignment horizontal="left" vertical="center"/>
    </xf>
    <xf numFmtId="175" fontId="70" fillId="28" borderId="38" xfId="152" applyNumberFormat="1" applyFont="1" applyFill="1" applyBorder="1" applyAlignment="1">
      <alignment horizontal="left" vertical="center"/>
    </xf>
    <xf numFmtId="0" fontId="71" fillId="28" borderId="18" xfId="152" applyFont="1" applyFill="1" applyBorder="1" applyAlignment="1">
      <alignment horizontal="center" vertical="center" wrapText="1"/>
    </xf>
    <xf numFmtId="166" fontId="76" fillId="28" borderId="0" xfId="141" applyNumberFormat="1" applyFont="1" applyFill="1"/>
    <xf numFmtId="0" fontId="76" fillId="36" borderId="0" xfId="141" applyFont="1" applyFill="1" applyAlignment="1">
      <alignment horizontal="center"/>
    </xf>
    <xf numFmtId="166" fontId="71" fillId="28" borderId="35" xfId="152" applyNumberFormat="1" applyFont="1" applyFill="1" applyBorder="1" applyAlignment="1">
      <alignment horizontal="center" vertical="center" wrapText="1"/>
    </xf>
    <xf numFmtId="166" fontId="71" fillId="28" borderId="86" xfId="152" applyNumberFormat="1" applyFont="1" applyFill="1" applyBorder="1" applyAlignment="1">
      <alignment horizontal="center" vertical="center" wrapText="1"/>
    </xf>
    <xf numFmtId="165" fontId="76" fillId="28" borderId="0" xfId="141" applyNumberFormat="1" applyFont="1" applyFill="1"/>
    <xf numFmtId="0" fontId="70" fillId="28" borderId="68" xfId="152" applyFont="1" applyFill="1" applyBorder="1" applyAlignment="1">
      <alignment horizontal="left" vertical="center" wrapText="1"/>
    </xf>
    <xf numFmtId="0" fontId="70" fillId="28" borderId="0" xfId="141" applyFont="1" applyFill="1" applyAlignment="1">
      <alignment vertical="center"/>
    </xf>
    <xf numFmtId="10" fontId="70" fillId="35" borderId="44" xfId="183" applyNumberFormat="1" applyFont="1" applyFill="1" applyBorder="1" applyAlignment="1">
      <alignment horizontal="center" vertical="center"/>
    </xf>
    <xf numFmtId="10" fontId="70" fillId="35" borderId="45" xfId="183" applyNumberFormat="1" applyFont="1" applyFill="1" applyBorder="1" applyAlignment="1">
      <alignment horizontal="center" vertical="center"/>
    </xf>
    <xf numFmtId="10" fontId="70" fillId="35" borderId="15" xfId="183" applyNumberFormat="1" applyFont="1" applyFill="1" applyBorder="1" applyAlignment="1">
      <alignment vertical="center"/>
    </xf>
    <xf numFmtId="10" fontId="70" fillId="35" borderId="17" xfId="183" applyNumberFormat="1" applyFont="1" applyFill="1" applyBorder="1" applyAlignment="1">
      <alignment vertical="center"/>
    </xf>
    <xf numFmtId="10" fontId="70" fillId="35" borderId="18" xfId="183" applyNumberFormat="1" applyFont="1" applyFill="1" applyBorder="1" applyAlignment="1">
      <alignment horizontal="center" vertical="center"/>
    </xf>
    <xf numFmtId="10" fontId="70" fillId="35" borderId="19" xfId="183" applyNumberFormat="1" applyFont="1" applyFill="1" applyBorder="1" applyAlignment="1">
      <alignment horizontal="center" vertical="center"/>
    </xf>
    <xf numFmtId="165" fontId="70" fillId="28" borderId="0" xfId="141" applyNumberFormat="1" applyFont="1" applyFill="1"/>
    <xf numFmtId="10" fontId="70" fillId="35" borderId="22" xfId="183" applyNumberFormat="1" applyFont="1" applyFill="1" applyBorder="1" applyAlignment="1">
      <alignment horizontal="center" vertical="center"/>
    </xf>
    <xf numFmtId="10" fontId="70" fillId="35" borderId="21" xfId="183" applyNumberFormat="1" applyFont="1" applyFill="1" applyBorder="1" applyAlignment="1">
      <alignment horizontal="center" vertical="center"/>
    </xf>
    <xf numFmtId="0" fontId="70" fillId="28" borderId="20" xfId="141" applyFont="1" applyFill="1" applyBorder="1"/>
    <xf numFmtId="0" fontId="70" fillId="28" borderId="21" xfId="141" applyFont="1" applyFill="1" applyBorder="1"/>
    <xf numFmtId="0" fontId="70" fillId="28" borderId="22" xfId="141" applyFont="1" applyFill="1" applyBorder="1" applyAlignment="1">
      <alignment horizontal="left" vertical="center"/>
    </xf>
    <xf numFmtId="0" fontId="70" fillId="28" borderId="20" xfId="141" applyFont="1" applyFill="1" applyBorder="1" applyAlignment="1">
      <alignment horizontal="center"/>
    </xf>
    <xf numFmtId="0" fontId="70" fillId="29" borderId="18" xfId="141" applyFont="1" applyFill="1" applyBorder="1"/>
    <xf numFmtId="0" fontId="70" fillId="29" borderId="19" xfId="141" applyFont="1" applyFill="1" applyBorder="1"/>
    <xf numFmtId="0" fontId="67" fillId="28" borderId="0" xfId="152" applyFont="1" applyFill="1" applyAlignment="1">
      <alignment vertical="center"/>
    </xf>
    <xf numFmtId="0" fontId="70" fillId="28" borderId="0" xfId="152" applyFont="1" applyFill="1" applyAlignment="1">
      <alignment horizontal="left" vertical="center"/>
    </xf>
    <xf numFmtId="0" fontId="70" fillId="28" borderId="28" xfId="141" applyFont="1" applyFill="1" applyBorder="1" applyAlignment="1">
      <alignment vertical="center"/>
    </xf>
    <xf numFmtId="165" fontId="71" fillId="29" borderId="18" xfId="141" applyNumberFormat="1" applyFont="1" applyFill="1" applyBorder="1" applyAlignment="1">
      <alignment vertical="center"/>
    </xf>
    <xf numFmtId="171" fontId="71" fillId="29" borderId="22" xfId="219" applyNumberFormat="1" applyFont="1" applyFill="1" applyBorder="1" applyAlignment="1">
      <alignment vertical="center"/>
    </xf>
    <xf numFmtId="0" fontId="70" fillId="29" borderId="21" xfId="141" applyFont="1" applyFill="1" applyBorder="1"/>
    <xf numFmtId="0" fontId="70" fillId="28" borderId="22" xfId="141" applyFont="1" applyFill="1" applyBorder="1"/>
    <xf numFmtId="176" fontId="70" fillId="28" borderId="0" xfId="141" applyNumberFormat="1" applyFont="1" applyFill="1"/>
    <xf numFmtId="0" fontId="79" fillId="28" borderId="0" xfId="141" applyFont="1" applyFill="1"/>
    <xf numFmtId="0" fontId="73" fillId="34" borderId="37" xfId="161" applyFont="1" applyFill="1" applyBorder="1" applyAlignment="1" applyProtection="1">
      <alignment horizontal="center" vertical="center"/>
      <protection hidden="1"/>
    </xf>
    <xf numFmtId="166" fontId="70" fillId="35" borderId="55" xfId="217" applyNumberFormat="1" applyFont="1" applyFill="1" applyBorder="1" applyAlignment="1">
      <alignment horizontal="center" vertical="center"/>
    </xf>
    <xf numFmtId="166" fontId="70" fillId="35" borderId="39" xfId="217" applyNumberFormat="1" applyFont="1" applyFill="1" applyBorder="1" applyAlignment="1">
      <alignment horizontal="center" vertical="center"/>
    </xf>
    <xf numFmtId="0" fontId="5" fillId="0" borderId="24" xfId="162" applyFont="1" applyBorder="1" applyAlignment="1">
      <alignment horizontal="left" vertical="center" wrapText="1"/>
    </xf>
    <xf numFmtId="49" fontId="59" fillId="30" borderId="82" xfId="0" applyNumberFormat="1" applyFont="1" applyFill="1" applyBorder="1" applyAlignment="1">
      <alignment vertical="center" wrapText="1"/>
    </xf>
    <xf numFmtId="49" fontId="59" fillId="30" borderId="47" xfId="0" applyNumberFormat="1" applyFont="1" applyFill="1" applyBorder="1" applyAlignment="1">
      <alignment vertical="center" wrapText="1"/>
    </xf>
    <xf numFmtId="49" fontId="59" fillId="30" borderId="25" xfId="0" applyNumberFormat="1" applyFont="1" applyFill="1" applyBorder="1" applyAlignment="1">
      <alignment vertical="center" wrapText="1"/>
    </xf>
    <xf numFmtId="49" fontId="59" fillId="30" borderId="20" xfId="0" applyNumberFormat="1" applyFont="1" applyFill="1" applyBorder="1" applyAlignment="1">
      <alignment vertical="center" wrapText="1"/>
    </xf>
    <xf numFmtId="49" fontId="59" fillId="30" borderId="84" xfId="0" applyNumberFormat="1" applyFont="1" applyFill="1" applyBorder="1" applyAlignment="1">
      <alignment vertical="center" wrapText="1"/>
    </xf>
    <xf numFmtId="49" fontId="60" fillId="30" borderId="25" xfId="0" applyNumberFormat="1" applyFont="1" applyFill="1" applyBorder="1" applyAlignment="1">
      <alignment vertical="center" wrapText="1"/>
    </xf>
    <xf numFmtId="0" fontId="0" fillId="0" borderId="40" xfId="0" applyBorder="1"/>
    <xf numFmtId="0" fontId="0" fillId="0" borderId="24" xfId="0" applyBorder="1"/>
    <xf numFmtId="49" fontId="59" fillId="30" borderId="33" xfId="0" applyNumberFormat="1" applyFont="1" applyFill="1" applyBorder="1" applyAlignment="1">
      <alignment vertical="center" wrapText="1"/>
    </xf>
    <xf numFmtId="49" fontId="59" fillId="30" borderId="79" xfId="0" applyNumberFormat="1" applyFont="1" applyFill="1" applyBorder="1" applyAlignment="1">
      <alignment vertical="center" wrapText="1"/>
    </xf>
    <xf numFmtId="49" fontId="60" fillId="30" borderId="79" xfId="0" applyNumberFormat="1" applyFont="1" applyFill="1" applyBorder="1" applyAlignment="1">
      <alignment vertical="center" wrapText="1"/>
    </xf>
    <xf numFmtId="0" fontId="6" fillId="0" borderId="26" xfId="162" applyFont="1" applyBorder="1" applyAlignment="1">
      <alignment vertical="top"/>
    </xf>
    <xf numFmtId="0" fontId="6" fillId="0" borderId="27" xfId="162" applyFont="1" applyBorder="1" applyAlignment="1">
      <alignment vertical="top"/>
    </xf>
    <xf numFmtId="10" fontId="0" fillId="0" borderId="0" xfId="0" applyNumberFormat="1"/>
    <xf numFmtId="4" fontId="0" fillId="0" borderId="0" xfId="0" applyNumberFormat="1"/>
    <xf numFmtId="0" fontId="0" fillId="0" borderId="0" xfId="0" applyAlignment="1">
      <alignment horizontal="left"/>
    </xf>
    <xf numFmtId="4" fontId="0" fillId="31" borderId="0" xfId="0" applyNumberFormat="1" applyFill="1"/>
    <xf numFmtId="2" fontId="0" fillId="0" borderId="0" xfId="0" applyNumberFormat="1"/>
    <xf numFmtId="10" fontId="0" fillId="0" borderId="0" xfId="220" applyNumberFormat="1" applyFont="1"/>
    <xf numFmtId="0" fontId="0" fillId="0" borderId="0" xfId="0" applyAlignment="1">
      <alignment horizontal="right"/>
    </xf>
    <xf numFmtId="0" fontId="70" fillId="28" borderId="18" xfId="152" applyFont="1" applyFill="1" applyBorder="1" applyAlignment="1">
      <alignment horizontal="left" vertical="center" wrapText="1"/>
    </xf>
    <xf numFmtId="0" fontId="70" fillId="28" borderId="22" xfId="152" applyFont="1" applyFill="1" applyBorder="1" applyAlignment="1">
      <alignment horizontal="left" vertical="center" wrapText="1"/>
    </xf>
    <xf numFmtId="0" fontId="70" fillId="28" borderId="34" xfId="152" applyFont="1" applyFill="1" applyBorder="1" applyAlignment="1">
      <alignment horizontal="left" vertical="center" wrapText="1"/>
    </xf>
    <xf numFmtId="0" fontId="71" fillId="28" borderId="15" xfId="152" applyFont="1" applyFill="1" applyBorder="1" applyAlignment="1">
      <alignment horizontal="center" vertical="center" wrapText="1"/>
    </xf>
    <xf numFmtId="0" fontId="71" fillId="28" borderId="17" xfId="152" applyFont="1" applyFill="1" applyBorder="1" applyAlignment="1">
      <alignment horizontal="center" vertical="center" wrapText="1"/>
    </xf>
    <xf numFmtId="0" fontId="70" fillId="28" borderId="33" xfId="152" applyFont="1" applyFill="1" applyBorder="1" applyAlignment="1">
      <alignment horizontal="left" vertical="center"/>
    </xf>
    <xf numFmtId="3" fontId="70" fillId="33" borderId="52" xfId="219" applyNumberFormat="1" applyFont="1" applyFill="1" applyBorder="1" applyAlignment="1">
      <alignment horizontal="center" vertical="center" wrapText="1"/>
    </xf>
    <xf numFmtId="3" fontId="70" fillId="33" borderId="48" xfId="219" applyNumberFormat="1" applyFont="1" applyFill="1" applyBorder="1" applyAlignment="1">
      <alignment horizontal="center" vertical="center" wrapText="1"/>
    </xf>
    <xf numFmtId="0" fontId="70" fillId="37" borderId="22" xfId="141" applyFont="1" applyFill="1" applyBorder="1" applyAlignment="1">
      <alignment horizontal="center" vertical="center"/>
    </xf>
    <xf numFmtId="0" fontId="70" fillId="37" borderId="37" xfId="141" applyFont="1" applyFill="1" applyBorder="1" applyAlignment="1">
      <alignment horizontal="center" vertical="center"/>
    </xf>
    <xf numFmtId="165" fontId="70" fillId="37" borderId="22" xfId="141" applyNumberFormat="1" applyFont="1" applyFill="1" applyBorder="1" applyAlignment="1">
      <alignment horizontal="center" vertical="center"/>
    </xf>
    <xf numFmtId="165" fontId="70" fillId="37" borderId="44" xfId="152" applyNumberFormat="1" applyFont="1" applyFill="1" applyBorder="1" applyAlignment="1">
      <alignment horizontal="center" vertical="center" wrapText="1"/>
    </xf>
    <xf numFmtId="10" fontId="70" fillId="37" borderId="44" xfId="183" applyNumberFormat="1" applyFont="1" applyFill="1" applyBorder="1" applyAlignment="1">
      <alignment horizontal="center" vertical="center"/>
    </xf>
    <xf numFmtId="165" fontId="70" fillId="37" borderId="56" xfId="152" applyNumberFormat="1" applyFont="1" applyFill="1" applyBorder="1" applyAlignment="1">
      <alignment horizontal="center" vertical="center" wrapText="1"/>
    </xf>
    <xf numFmtId="10" fontId="70" fillId="37" borderId="56" xfId="183" applyNumberFormat="1" applyFont="1" applyFill="1" applyBorder="1" applyAlignment="1">
      <alignment horizontal="center" vertical="center"/>
    </xf>
    <xf numFmtId="165" fontId="70" fillId="37" borderId="57" xfId="152" applyNumberFormat="1" applyFont="1" applyFill="1" applyBorder="1" applyAlignment="1">
      <alignment horizontal="center" vertical="center" wrapText="1"/>
    </xf>
    <xf numFmtId="10" fontId="70" fillId="37" borderId="57" xfId="183" applyNumberFormat="1" applyFont="1" applyFill="1" applyBorder="1" applyAlignment="1">
      <alignment horizontal="center" vertical="center"/>
    </xf>
    <xf numFmtId="166" fontId="70" fillId="37" borderId="73" xfId="152" applyNumberFormat="1" applyFont="1" applyFill="1" applyBorder="1" applyAlignment="1">
      <alignment horizontal="center" vertical="center"/>
    </xf>
    <xf numFmtId="166" fontId="70" fillId="37" borderId="63" xfId="152" applyNumberFormat="1" applyFont="1" applyFill="1" applyBorder="1" applyAlignment="1">
      <alignment horizontal="center" vertical="center"/>
    </xf>
    <xf numFmtId="3" fontId="70" fillId="37" borderId="54" xfId="152" applyNumberFormat="1" applyFont="1" applyFill="1" applyBorder="1" applyAlignment="1">
      <alignment horizontal="center" vertical="center"/>
    </xf>
    <xf numFmtId="3" fontId="70" fillId="37" borderId="55" xfId="152" applyNumberFormat="1" applyFont="1" applyFill="1" applyBorder="1" applyAlignment="1">
      <alignment horizontal="center" vertical="center"/>
    </xf>
    <xf numFmtId="165" fontId="70" fillId="37" borderId="55" xfId="152" applyNumberFormat="1" applyFont="1" applyFill="1" applyBorder="1" applyAlignment="1">
      <alignment horizontal="center" vertical="center"/>
    </xf>
    <xf numFmtId="10" fontId="70" fillId="37" borderId="44" xfId="152" applyNumberFormat="1" applyFont="1" applyFill="1" applyBorder="1" applyAlignment="1">
      <alignment horizontal="center" vertical="center"/>
    </xf>
    <xf numFmtId="166" fontId="70" fillId="37" borderId="39" xfId="152" applyNumberFormat="1" applyFont="1" applyFill="1" applyBorder="1" applyAlignment="1">
      <alignment horizontal="center" vertical="center"/>
    </xf>
    <xf numFmtId="166" fontId="70" fillId="37" borderId="52" xfId="152" applyNumberFormat="1" applyFont="1" applyFill="1" applyBorder="1" applyAlignment="1">
      <alignment horizontal="center" vertical="center"/>
    </xf>
    <xf numFmtId="3" fontId="70" fillId="37" borderId="39" xfId="152" applyNumberFormat="1" applyFont="1" applyFill="1" applyBorder="1" applyAlignment="1">
      <alignment horizontal="center" vertical="center"/>
    </xf>
    <xf numFmtId="3" fontId="70" fillId="37" borderId="52" xfId="152" applyNumberFormat="1" applyFont="1" applyFill="1" applyBorder="1" applyAlignment="1">
      <alignment horizontal="center" vertical="center"/>
    </xf>
    <xf numFmtId="165" fontId="70" fillId="37" borderId="52" xfId="152" applyNumberFormat="1" applyFont="1" applyFill="1" applyBorder="1" applyAlignment="1">
      <alignment horizontal="center" vertical="center"/>
    </xf>
    <xf numFmtId="10" fontId="70" fillId="37" borderId="56" xfId="152" applyNumberFormat="1" applyFont="1" applyFill="1" applyBorder="1" applyAlignment="1">
      <alignment horizontal="center" vertical="center"/>
    </xf>
    <xf numFmtId="166" fontId="70" fillId="37" borderId="43" xfId="152" applyNumberFormat="1" applyFont="1" applyFill="1" applyBorder="1" applyAlignment="1">
      <alignment horizontal="center" vertical="center"/>
    </xf>
    <xf numFmtId="166" fontId="70" fillId="37" borderId="61" xfId="152" applyNumberFormat="1" applyFont="1" applyFill="1" applyBorder="1" applyAlignment="1">
      <alignment horizontal="center" vertical="center"/>
    </xf>
    <xf numFmtId="3" fontId="70" fillId="37" borderId="43" xfId="152" applyNumberFormat="1" applyFont="1" applyFill="1" applyBorder="1" applyAlignment="1">
      <alignment horizontal="center" vertical="center"/>
    </xf>
    <xf numFmtId="3" fontId="70" fillId="37" borderId="61" xfId="152" applyNumberFormat="1" applyFont="1" applyFill="1" applyBorder="1" applyAlignment="1">
      <alignment horizontal="center" vertical="center"/>
    </xf>
    <xf numFmtId="165" fontId="70" fillId="37" borderId="61" xfId="152" applyNumberFormat="1" applyFont="1" applyFill="1" applyBorder="1" applyAlignment="1">
      <alignment horizontal="center" vertical="center"/>
    </xf>
    <xf numFmtId="10" fontId="70" fillId="37" borderId="57" xfId="152" applyNumberFormat="1" applyFont="1" applyFill="1" applyBorder="1" applyAlignment="1">
      <alignment horizontal="center" vertical="center"/>
    </xf>
    <xf numFmtId="175" fontId="70" fillId="37" borderId="3" xfId="152" applyNumberFormat="1" applyFont="1" applyFill="1" applyBorder="1" applyAlignment="1">
      <alignment horizontal="left" vertical="center"/>
    </xf>
    <xf numFmtId="166" fontId="70" fillId="37" borderId="54" xfId="152" applyNumberFormat="1" applyFont="1" applyFill="1" applyBorder="1" applyAlignment="1">
      <alignment horizontal="center" vertical="center"/>
    </xf>
    <xf numFmtId="3" fontId="70" fillId="37" borderId="48" xfId="219" applyNumberFormat="1" applyFont="1" applyFill="1" applyBorder="1" applyAlignment="1">
      <alignment horizontal="center" vertical="center" wrapText="1"/>
    </xf>
    <xf numFmtId="3" fontId="70" fillId="37" borderId="52" xfId="219" applyNumberFormat="1" applyFont="1" applyFill="1" applyBorder="1" applyAlignment="1">
      <alignment horizontal="center" vertical="center" wrapText="1"/>
    </xf>
    <xf numFmtId="3" fontId="70" fillId="37" borderId="61" xfId="219" applyNumberFormat="1" applyFont="1" applyFill="1" applyBorder="1" applyAlignment="1">
      <alignment horizontal="center" vertical="center" wrapText="1"/>
    </xf>
    <xf numFmtId="3" fontId="70" fillId="37" borderId="62" xfId="219" applyNumberFormat="1" applyFont="1" applyFill="1" applyBorder="1" applyAlignment="1">
      <alignment horizontal="center" vertical="center" wrapText="1"/>
    </xf>
    <xf numFmtId="10" fontId="70" fillId="37" borderId="58" xfId="183" applyNumberFormat="1" applyFont="1" applyFill="1" applyBorder="1" applyAlignment="1">
      <alignment horizontal="center" vertical="center"/>
    </xf>
    <xf numFmtId="10" fontId="70" fillId="37" borderId="40" xfId="183" applyNumberFormat="1" applyFont="1" applyFill="1" applyBorder="1" applyAlignment="1">
      <alignment horizontal="center" vertical="center"/>
    </xf>
    <xf numFmtId="10" fontId="70" fillId="37" borderId="58" xfId="152" applyNumberFormat="1" applyFont="1" applyFill="1" applyBorder="1" applyAlignment="1">
      <alignment horizontal="left" vertical="center"/>
    </xf>
    <xf numFmtId="10" fontId="70" fillId="37" borderId="39" xfId="183" applyNumberFormat="1" applyFont="1" applyFill="1" applyBorder="1" applyAlignment="1">
      <alignment horizontal="center" vertical="center" wrapText="1"/>
    </xf>
    <xf numFmtId="10" fontId="70" fillId="37" borderId="69" xfId="183" applyNumberFormat="1" applyFont="1" applyFill="1" applyBorder="1" applyAlignment="1">
      <alignment horizontal="center" vertical="center" wrapText="1"/>
    </xf>
    <xf numFmtId="10" fontId="70" fillId="37" borderId="59" xfId="183" applyNumberFormat="1" applyFont="1" applyFill="1" applyBorder="1" applyAlignment="1">
      <alignment horizontal="center" vertical="center" wrapText="1"/>
    </xf>
    <xf numFmtId="10" fontId="70" fillId="37" borderId="48" xfId="183" applyNumberFormat="1" applyFont="1" applyFill="1" applyBorder="1" applyAlignment="1">
      <alignment horizontal="center" vertical="center" wrapText="1"/>
    </xf>
    <xf numFmtId="10" fontId="70" fillId="39" borderId="48" xfId="183" applyNumberFormat="1" applyFont="1" applyFill="1" applyBorder="1" applyAlignment="1">
      <alignment horizontal="center" vertical="center" wrapText="1"/>
    </xf>
    <xf numFmtId="10" fontId="70" fillId="39" borderId="71" xfId="183" applyNumberFormat="1" applyFont="1" applyFill="1" applyBorder="1" applyAlignment="1">
      <alignment horizontal="center" vertical="center" wrapText="1"/>
    </xf>
    <xf numFmtId="10" fontId="70" fillId="39" borderId="62" xfId="183" applyNumberFormat="1" applyFont="1" applyFill="1" applyBorder="1" applyAlignment="1">
      <alignment horizontal="center" vertical="center" wrapText="1"/>
    </xf>
    <xf numFmtId="165" fontId="71" fillId="37" borderId="45" xfId="217" applyNumberFormat="1" applyFont="1" applyFill="1" applyBorder="1" applyAlignment="1">
      <alignment horizontal="center" vertical="center" wrapText="1"/>
    </xf>
    <xf numFmtId="165" fontId="71" fillId="37" borderId="23" xfId="217" applyNumberFormat="1" applyFont="1" applyFill="1" applyBorder="1" applyAlignment="1">
      <alignment horizontal="center" vertical="center" wrapText="1"/>
    </xf>
    <xf numFmtId="165" fontId="71" fillId="37" borderId="44" xfId="217" applyNumberFormat="1" applyFont="1" applyFill="1" applyBorder="1" applyAlignment="1">
      <alignment horizontal="center" vertical="center" wrapText="1"/>
    </xf>
    <xf numFmtId="165" fontId="71" fillId="37" borderId="56" xfId="217" applyNumberFormat="1" applyFont="1" applyFill="1" applyBorder="1" applyAlignment="1">
      <alignment horizontal="center" vertical="center" wrapText="1"/>
    </xf>
    <xf numFmtId="165" fontId="71" fillId="37" borderId="57" xfId="217" applyNumberFormat="1" applyFont="1" applyFill="1" applyBorder="1" applyAlignment="1">
      <alignment horizontal="center" vertical="center" wrapText="1"/>
    </xf>
    <xf numFmtId="10" fontId="70" fillId="37" borderId="54" xfId="183" applyNumberFormat="1" applyFont="1" applyFill="1" applyBorder="1" applyAlignment="1">
      <alignment horizontal="center" vertical="center"/>
    </xf>
    <xf numFmtId="10" fontId="70" fillId="37" borderId="55" xfId="183" applyNumberFormat="1" applyFont="1" applyFill="1" applyBorder="1" applyAlignment="1">
      <alignment horizontal="center" vertical="center"/>
    </xf>
    <xf numFmtId="165" fontId="71" fillId="37" borderId="47" xfId="217" applyNumberFormat="1" applyFont="1" applyFill="1" applyBorder="1" applyAlignment="1">
      <alignment horizontal="center" vertical="center"/>
    </xf>
    <xf numFmtId="10" fontId="71" fillId="37" borderId="37" xfId="183" applyNumberFormat="1" applyFont="1" applyFill="1" applyBorder="1" applyAlignment="1">
      <alignment horizontal="center" vertical="center"/>
    </xf>
    <xf numFmtId="165" fontId="70" fillId="37" borderId="37" xfId="217" applyNumberFormat="1" applyFont="1" applyFill="1" applyBorder="1" applyAlignment="1">
      <alignment horizontal="center" vertical="center" wrapText="1"/>
    </xf>
    <xf numFmtId="10" fontId="70" fillId="37" borderId="33" xfId="183" applyNumberFormat="1" applyFont="1" applyFill="1" applyBorder="1" applyAlignment="1">
      <alignment horizontal="center" vertical="center"/>
    </xf>
    <xf numFmtId="20" fontId="71" fillId="37" borderId="37" xfId="141" applyNumberFormat="1" applyFont="1" applyFill="1" applyBorder="1" applyAlignment="1">
      <alignment horizontal="center" vertical="center"/>
    </xf>
    <xf numFmtId="171" fontId="71" fillId="37" borderId="33" xfId="219" applyNumberFormat="1" applyFont="1" applyFill="1" applyBorder="1" applyAlignment="1">
      <alignment horizontal="center" vertical="center"/>
    </xf>
    <xf numFmtId="0" fontId="1" fillId="37" borderId="37" xfId="141" applyFont="1" applyFill="1" applyBorder="1" applyAlignment="1">
      <alignment horizontal="center" vertical="center"/>
    </xf>
    <xf numFmtId="10" fontId="70" fillId="37" borderId="39" xfId="183" applyNumberFormat="1" applyFont="1" applyFill="1" applyBorder="1" applyAlignment="1">
      <alignment horizontal="center" vertical="center"/>
    </xf>
    <xf numFmtId="10" fontId="70" fillId="35" borderId="52" xfId="183" applyNumberFormat="1" applyFont="1" applyFill="1" applyBorder="1" applyAlignment="1">
      <alignment horizontal="center" vertical="center"/>
    </xf>
    <xf numFmtId="10" fontId="70" fillId="35" borderId="39" xfId="183" applyNumberFormat="1" applyFont="1" applyFill="1" applyBorder="1" applyAlignment="1">
      <alignment horizontal="center" vertical="center"/>
    </xf>
    <xf numFmtId="10" fontId="70" fillId="37" borderId="52" xfId="183" applyNumberFormat="1" applyFont="1" applyFill="1" applyBorder="1" applyAlignment="1">
      <alignment horizontal="center" vertical="center"/>
    </xf>
    <xf numFmtId="10" fontId="70" fillId="37" borderId="69" xfId="183" applyNumberFormat="1" applyFont="1" applyFill="1" applyBorder="1" applyAlignment="1">
      <alignment horizontal="center" vertical="center"/>
    </xf>
    <xf numFmtId="10" fontId="70" fillId="37" borderId="67" xfId="183" applyNumberFormat="1" applyFont="1" applyFill="1" applyBorder="1" applyAlignment="1">
      <alignment horizontal="center" vertical="center"/>
    </xf>
    <xf numFmtId="10" fontId="70" fillId="37" borderId="54" xfId="217" applyNumberFormat="1" applyFont="1" applyFill="1" applyBorder="1" applyAlignment="1">
      <alignment horizontal="center" vertical="center"/>
    </xf>
    <xf numFmtId="10" fontId="70" fillId="37" borderId="38" xfId="152" applyNumberFormat="1" applyFont="1" applyFill="1" applyBorder="1" applyAlignment="1">
      <alignment horizontal="left" vertical="center"/>
    </xf>
    <xf numFmtId="166" fontId="70" fillId="37" borderId="44" xfId="217" applyNumberFormat="1" applyFont="1" applyFill="1" applyBorder="1" applyAlignment="1">
      <alignment vertical="center"/>
    </xf>
    <xf numFmtId="166" fontId="70" fillId="37" borderId="31" xfId="217" applyNumberFormat="1" applyFont="1" applyFill="1" applyBorder="1" applyAlignment="1">
      <alignment vertical="center"/>
    </xf>
    <xf numFmtId="10" fontId="70" fillId="37" borderId="54" xfId="183" applyNumberFormat="1" applyFont="1" applyFill="1" applyBorder="1" applyAlignment="1">
      <alignment vertical="center"/>
    </xf>
    <xf numFmtId="10" fontId="70" fillId="37" borderId="45" xfId="183" applyNumberFormat="1" applyFont="1" applyFill="1" applyBorder="1" applyAlignment="1">
      <alignment vertical="center"/>
    </xf>
    <xf numFmtId="166" fontId="70" fillId="37" borderId="57" xfId="217" applyNumberFormat="1" applyFont="1" applyFill="1" applyBorder="1" applyAlignment="1">
      <alignment vertical="center"/>
    </xf>
    <xf numFmtId="166" fontId="70" fillId="37" borderId="24" xfId="217" applyNumberFormat="1" applyFont="1" applyFill="1" applyBorder="1" applyAlignment="1">
      <alignment vertical="center"/>
    </xf>
    <xf numFmtId="166" fontId="70" fillId="37" borderId="23" xfId="217" applyNumberFormat="1" applyFont="1" applyFill="1" applyBorder="1" applyAlignment="1">
      <alignment vertical="center"/>
    </xf>
    <xf numFmtId="10" fontId="70" fillId="37" borderId="43" xfId="183" applyNumberFormat="1" applyFont="1" applyFill="1" applyBorder="1" applyAlignment="1">
      <alignment vertical="center"/>
    </xf>
    <xf numFmtId="10" fontId="70" fillId="37" borderId="23" xfId="183" applyNumberFormat="1" applyFont="1" applyFill="1" applyBorder="1" applyAlignment="1">
      <alignment vertical="center"/>
    </xf>
    <xf numFmtId="2" fontId="70" fillId="37" borderId="44" xfId="217" applyNumberFormat="1" applyFont="1" applyFill="1" applyBorder="1" applyAlignment="1">
      <alignment horizontal="center" vertical="center"/>
    </xf>
    <xf numFmtId="0" fontId="70" fillId="37" borderId="44" xfId="141" applyFont="1" applyFill="1" applyBorder="1" applyAlignment="1">
      <alignment horizontal="center" vertical="center"/>
    </xf>
    <xf numFmtId="2" fontId="70" fillId="37" borderId="56" xfId="217" applyNumberFormat="1" applyFont="1" applyFill="1" applyBorder="1" applyAlignment="1">
      <alignment horizontal="center" vertical="center"/>
    </xf>
    <xf numFmtId="0" fontId="70" fillId="37" borderId="56" xfId="141" applyFont="1" applyFill="1" applyBorder="1" applyAlignment="1">
      <alignment horizontal="center" vertical="center"/>
    </xf>
    <xf numFmtId="2" fontId="70" fillId="37" borderId="57" xfId="217" applyNumberFormat="1" applyFont="1" applyFill="1" applyBorder="1" applyAlignment="1">
      <alignment horizontal="center" vertical="center"/>
    </xf>
    <xf numFmtId="0" fontId="70" fillId="37" borderId="57" xfId="141" applyFont="1" applyFill="1" applyBorder="1" applyAlignment="1">
      <alignment horizontal="center" vertical="center"/>
    </xf>
    <xf numFmtId="10" fontId="70" fillId="37" borderId="29" xfId="152" applyNumberFormat="1" applyFont="1" applyFill="1" applyBorder="1" applyAlignment="1">
      <alignment horizontal="center" vertical="center" wrapText="1"/>
    </xf>
    <xf numFmtId="166" fontId="70" fillId="0" borderId="0" xfId="217" applyNumberFormat="1" applyFont="1" applyAlignment="1">
      <alignment horizontal="center" vertical="center" wrapText="1"/>
    </xf>
    <xf numFmtId="0" fontId="71" fillId="0" borderId="34" xfId="141" applyFont="1" applyBorder="1" applyAlignment="1">
      <alignment horizontal="center" vertical="center" wrapText="1"/>
    </xf>
    <xf numFmtId="0" fontId="71" fillId="0" borderId="29" xfId="141" applyFont="1" applyBorder="1" applyAlignment="1">
      <alignment horizontal="center" vertical="center" wrapText="1"/>
    </xf>
    <xf numFmtId="0" fontId="71" fillId="0" borderId="33" xfId="141" applyFont="1" applyBorder="1" applyAlignment="1">
      <alignment horizontal="center" vertical="center" wrapText="1"/>
    </xf>
    <xf numFmtId="0" fontId="71" fillId="0" borderId="47" xfId="141" applyFont="1" applyBorder="1" applyAlignment="1">
      <alignment horizontal="center" vertical="center" wrapText="1"/>
    </xf>
    <xf numFmtId="165" fontId="70" fillId="37" borderId="33" xfId="141" applyNumberFormat="1" applyFont="1" applyFill="1" applyBorder="1" applyAlignment="1">
      <alignment horizontal="center" vertical="center" wrapText="1"/>
    </xf>
    <xf numFmtId="165" fontId="70" fillId="37" borderId="47" xfId="141" applyNumberFormat="1" applyFont="1" applyFill="1" applyBorder="1" applyAlignment="1">
      <alignment horizontal="center" vertical="center" wrapText="1"/>
    </xf>
    <xf numFmtId="165" fontId="70" fillId="37" borderId="28" xfId="141" applyNumberFormat="1" applyFont="1" applyFill="1" applyBorder="1" applyAlignment="1">
      <alignment horizontal="center" vertical="center" wrapText="1"/>
    </xf>
    <xf numFmtId="0" fontId="70" fillId="28" borderId="15" xfId="152" applyFont="1" applyFill="1" applyBorder="1" applyAlignment="1">
      <alignment horizontal="left" vertical="center" wrapText="1"/>
    </xf>
    <xf numFmtId="0" fontId="70" fillId="28" borderId="18" xfId="152" applyFont="1" applyFill="1" applyBorder="1" applyAlignment="1">
      <alignment horizontal="left" vertical="center" wrapText="1"/>
    </xf>
    <xf numFmtId="0" fontId="70" fillId="28" borderId="22" xfId="152" applyFont="1" applyFill="1" applyBorder="1" applyAlignment="1">
      <alignment horizontal="left" vertical="center" wrapText="1"/>
    </xf>
    <xf numFmtId="165" fontId="71" fillId="37" borderId="0" xfId="217" applyNumberFormat="1" applyFont="1" applyFill="1" applyAlignment="1">
      <alignment horizontal="center" vertical="center"/>
    </xf>
    <xf numFmtId="165" fontId="66" fillId="37" borderId="0" xfId="141" applyNumberFormat="1" applyFont="1" applyFill="1" applyAlignment="1">
      <alignment horizontal="center" vertical="center"/>
    </xf>
    <xf numFmtId="165" fontId="66" fillId="37" borderId="20" xfId="141" applyNumberFormat="1" applyFont="1" applyFill="1" applyBorder="1" applyAlignment="1">
      <alignment horizontal="center" vertical="center"/>
    </xf>
    <xf numFmtId="10" fontId="70" fillId="37" borderId="46" xfId="183" applyNumberFormat="1" applyFont="1" applyFill="1" applyBorder="1" applyAlignment="1">
      <alignment horizontal="center" vertical="center"/>
    </xf>
    <xf numFmtId="10" fontId="70" fillId="37" borderId="38" xfId="183" applyNumberFormat="1" applyFont="1" applyFill="1" applyBorder="1" applyAlignment="1">
      <alignment horizontal="center" vertical="center"/>
    </xf>
    <xf numFmtId="10" fontId="70" fillId="37" borderId="40" xfId="183" applyNumberFormat="1" applyFont="1" applyFill="1" applyBorder="1" applyAlignment="1">
      <alignment horizontal="center" vertical="center"/>
    </xf>
    <xf numFmtId="166" fontId="70" fillId="37" borderId="41" xfId="217" applyNumberFormat="1" applyFont="1" applyFill="1" applyBorder="1" applyAlignment="1">
      <alignment horizontal="center" vertical="center"/>
    </xf>
    <xf numFmtId="166" fontId="70" fillId="37" borderId="42" xfId="217" applyNumberFormat="1" applyFont="1" applyFill="1" applyBorder="1" applyAlignment="1">
      <alignment horizontal="center" vertical="center"/>
    </xf>
    <xf numFmtId="3" fontId="70" fillId="37" borderId="15" xfId="219" applyNumberFormat="1" applyFont="1" applyFill="1" applyBorder="1" applyAlignment="1">
      <alignment horizontal="center" vertical="center" wrapText="1"/>
    </xf>
    <xf numFmtId="3" fontId="70" fillId="37" borderId="17" xfId="219" applyNumberFormat="1" applyFont="1" applyFill="1" applyBorder="1" applyAlignment="1">
      <alignment horizontal="center" vertical="center" wrapText="1"/>
    </xf>
    <xf numFmtId="165" fontId="71" fillId="37" borderId="34" xfId="217" applyNumberFormat="1" applyFont="1" applyFill="1" applyBorder="1" applyAlignment="1">
      <alignment horizontal="center" vertical="center" wrapText="1"/>
    </xf>
    <xf numFmtId="165" fontId="71" fillId="37" borderId="30" xfId="217" applyNumberFormat="1" applyFont="1" applyFill="1" applyBorder="1" applyAlignment="1">
      <alignment horizontal="center" vertical="center" wrapText="1"/>
    </xf>
    <xf numFmtId="165" fontId="71" fillId="37" borderId="29" xfId="217" applyNumberFormat="1" applyFont="1" applyFill="1" applyBorder="1" applyAlignment="1">
      <alignment horizontal="center" vertical="center" wrapText="1"/>
    </xf>
    <xf numFmtId="10" fontId="70" fillId="37" borderId="59" xfId="183" applyNumberFormat="1" applyFont="1" applyFill="1" applyBorder="1" applyAlignment="1">
      <alignment horizontal="center" vertical="center"/>
    </xf>
    <xf numFmtId="10" fontId="70" fillId="37" borderId="55" xfId="183" applyNumberFormat="1" applyFont="1" applyFill="1" applyBorder="1" applyAlignment="1">
      <alignment horizontal="center" vertical="center"/>
    </xf>
    <xf numFmtId="165" fontId="70" fillId="37" borderId="39" xfId="217" applyNumberFormat="1" applyFont="1" applyFill="1" applyBorder="1" applyAlignment="1">
      <alignment horizontal="center" vertical="center"/>
    </xf>
    <xf numFmtId="165" fontId="70" fillId="37" borderId="52" xfId="217" applyNumberFormat="1" applyFont="1" applyFill="1" applyBorder="1" applyAlignment="1">
      <alignment horizontal="center" vertical="center"/>
    </xf>
    <xf numFmtId="3" fontId="70" fillId="37" borderId="48" xfId="219" applyNumberFormat="1" applyFont="1" applyFill="1" applyBorder="1" applyAlignment="1">
      <alignment horizontal="center" vertical="center"/>
    </xf>
    <xf numFmtId="3" fontId="70" fillId="37" borderId="50" xfId="219" applyNumberFormat="1" applyFont="1" applyFill="1" applyBorder="1" applyAlignment="1">
      <alignment horizontal="center" vertical="center"/>
    </xf>
    <xf numFmtId="10" fontId="70" fillId="37" borderId="3" xfId="183" applyNumberFormat="1" applyFont="1" applyFill="1" applyBorder="1" applyAlignment="1">
      <alignment horizontal="center" vertical="center"/>
    </xf>
    <xf numFmtId="10" fontId="70" fillId="37" borderId="53" xfId="183" applyNumberFormat="1" applyFont="1" applyFill="1" applyBorder="1" applyAlignment="1">
      <alignment horizontal="center" vertical="center"/>
    </xf>
    <xf numFmtId="165" fontId="70" fillId="37" borderId="43" xfId="217" applyNumberFormat="1" applyFont="1" applyFill="1" applyBorder="1" applyAlignment="1">
      <alignment horizontal="center" vertical="center"/>
    </xf>
    <xf numFmtId="165" fontId="70" fillId="37" borderId="61" xfId="217" applyNumberFormat="1" applyFont="1" applyFill="1" applyBorder="1" applyAlignment="1">
      <alignment horizontal="center" vertical="center"/>
    </xf>
    <xf numFmtId="3" fontId="70" fillId="37" borderId="62" xfId="219" applyNumberFormat="1" applyFont="1" applyFill="1" applyBorder="1" applyAlignment="1">
      <alignment horizontal="center" vertical="center"/>
    </xf>
    <xf numFmtId="3" fontId="70" fillId="37" borderId="60" xfId="219" applyNumberFormat="1" applyFont="1" applyFill="1" applyBorder="1" applyAlignment="1">
      <alignment horizontal="center" vertical="center"/>
    </xf>
    <xf numFmtId="10" fontId="70" fillId="37" borderId="32" xfId="183" applyNumberFormat="1" applyFont="1" applyFill="1" applyBorder="1" applyAlignment="1">
      <alignment horizontal="center" vertical="center"/>
    </xf>
    <xf numFmtId="10" fontId="70" fillId="37" borderId="83" xfId="183" applyNumberFormat="1" applyFont="1" applyFill="1" applyBorder="1" applyAlignment="1">
      <alignment horizontal="center" vertical="center"/>
    </xf>
    <xf numFmtId="0" fontId="70" fillId="28" borderId="34" xfId="152" applyFont="1" applyFill="1" applyBorder="1" applyAlignment="1">
      <alignment horizontal="left" vertical="center" wrapText="1"/>
    </xf>
    <xf numFmtId="0" fontId="70" fillId="28" borderId="30" xfId="152" applyFont="1" applyFill="1" applyBorder="1" applyAlignment="1">
      <alignment horizontal="left" vertical="center" wrapText="1"/>
    </xf>
    <xf numFmtId="0" fontId="71" fillId="28" borderId="33" xfId="152" applyFont="1" applyFill="1" applyBorder="1" applyAlignment="1">
      <alignment horizontal="center" vertical="center"/>
    </xf>
    <xf numFmtId="0" fontId="71" fillId="28" borderId="47" xfId="152" applyFont="1" applyFill="1" applyBorder="1" applyAlignment="1">
      <alignment horizontal="center" vertical="center"/>
    </xf>
    <xf numFmtId="4" fontId="70" fillId="37" borderId="33" xfId="152" applyNumberFormat="1" applyFont="1" applyFill="1" applyBorder="1" applyAlignment="1">
      <alignment horizontal="center" vertical="center"/>
    </xf>
    <xf numFmtId="4" fontId="70" fillId="37" borderId="47" xfId="152" applyNumberFormat="1" applyFont="1" applyFill="1" applyBorder="1" applyAlignment="1">
      <alignment horizontal="center" vertical="center"/>
    </xf>
    <xf numFmtId="0" fontId="70" fillId="29" borderId="33" xfId="141" applyFont="1" applyFill="1" applyBorder="1" applyAlignment="1">
      <alignment horizontal="center" vertical="center"/>
    </xf>
    <xf numFmtId="0" fontId="70" fillId="29" borderId="28" xfId="141" applyFont="1" applyFill="1" applyBorder="1" applyAlignment="1">
      <alignment horizontal="center" vertical="center"/>
    </xf>
    <xf numFmtId="0" fontId="70" fillId="29" borderId="47" xfId="141" applyFont="1" applyFill="1" applyBorder="1" applyAlignment="1">
      <alignment horizontal="center" vertical="center"/>
    </xf>
    <xf numFmtId="0" fontId="71" fillId="28" borderId="15" xfId="152" applyFont="1" applyFill="1" applyBorder="1" applyAlignment="1">
      <alignment horizontal="center" vertical="center" wrapText="1"/>
    </xf>
    <xf numFmtId="0" fontId="71" fillId="28" borderId="17" xfId="152" applyFont="1" applyFill="1" applyBorder="1" applyAlignment="1">
      <alignment horizontal="center" vertical="center" wrapText="1"/>
    </xf>
    <xf numFmtId="0" fontId="71" fillId="28" borderId="18" xfId="152" applyFont="1" applyFill="1" applyBorder="1" applyAlignment="1">
      <alignment horizontal="center" vertical="center"/>
    </xf>
    <xf numFmtId="0" fontId="71" fillId="28" borderId="19" xfId="152" applyFont="1" applyFill="1" applyBorder="1" applyAlignment="1">
      <alignment horizontal="center" vertical="center"/>
    </xf>
    <xf numFmtId="165" fontId="70" fillId="37" borderId="54" xfId="217" applyNumberFormat="1" applyFont="1" applyFill="1" applyBorder="1" applyAlignment="1">
      <alignment horizontal="center" vertical="center"/>
    </xf>
    <xf numFmtId="165" fontId="70" fillId="37" borderId="55" xfId="217" applyNumberFormat="1" applyFont="1" applyFill="1" applyBorder="1" applyAlignment="1">
      <alignment horizontal="center" vertical="center"/>
    </xf>
    <xf numFmtId="3" fontId="70" fillId="37" borderId="59" xfId="219" applyNumberFormat="1" applyFont="1" applyFill="1" applyBorder="1" applyAlignment="1">
      <alignment horizontal="center" vertical="center"/>
    </xf>
    <xf numFmtId="3" fontId="70" fillId="37" borderId="66" xfId="219" applyNumberFormat="1" applyFont="1" applyFill="1" applyBorder="1" applyAlignment="1">
      <alignment horizontal="center" vertical="center"/>
    </xf>
    <xf numFmtId="165" fontId="71" fillId="37" borderId="0" xfId="152" applyNumberFormat="1" applyFont="1" applyFill="1" applyAlignment="1">
      <alignment horizontal="center" vertical="center" wrapText="1"/>
    </xf>
    <xf numFmtId="10" fontId="70" fillId="35" borderId="63" xfId="183" applyNumberFormat="1" applyFont="1" applyFill="1" applyBorder="1" applyAlignment="1">
      <alignment horizontal="center" vertical="center"/>
    </xf>
    <xf numFmtId="10" fontId="70" fillId="35" borderId="52" xfId="183" applyNumberFormat="1" applyFont="1" applyFill="1" applyBorder="1" applyAlignment="1">
      <alignment horizontal="center" vertical="center"/>
    </xf>
    <xf numFmtId="166" fontId="70" fillId="37" borderId="52" xfId="152" applyNumberFormat="1" applyFont="1" applyFill="1" applyBorder="1" applyAlignment="1">
      <alignment horizontal="center" vertical="center"/>
    </xf>
    <xf numFmtId="166" fontId="70" fillId="37" borderId="67" xfId="152" applyNumberFormat="1" applyFont="1" applyFill="1" applyBorder="1" applyAlignment="1">
      <alignment horizontal="center" vertical="center"/>
    </xf>
    <xf numFmtId="166" fontId="70" fillId="37" borderId="61" xfId="152" applyNumberFormat="1" applyFont="1" applyFill="1" applyBorder="1" applyAlignment="1">
      <alignment horizontal="center" vertical="center"/>
    </xf>
    <xf numFmtId="3" fontId="70" fillId="37" borderId="70" xfId="219" applyNumberFormat="1" applyFont="1" applyFill="1" applyBorder="1" applyAlignment="1">
      <alignment horizontal="center" vertical="center" wrapText="1"/>
    </xf>
    <xf numFmtId="3" fontId="70" fillId="37" borderId="86" xfId="219" applyNumberFormat="1" applyFont="1" applyFill="1" applyBorder="1" applyAlignment="1">
      <alignment horizontal="center" vertical="center" wrapText="1"/>
    </xf>
    <xf numFmtId="3" fontId="70" fillId="37" borderId="77" xfId="219" applyNumberFormat="1" applyFont="1" applyFill="1" applyBorder="1" applyAlignment="1">
      <alignment horizontal="center" vertical="center" wrapText="1"/>
    </xf>
    <xf numFmtId="165" fontId="70" fillId="37" borderId="78" xfId="152" applyNumberFormat="1" applyFont="1" applyFill="1" applyBorder="1" applyAlignment="1">
      <alignment horizontal="center" vertical="center" wrapText="1"/>
    </xf>
    <xf numFmtId="165" fontId="70" fillId="37" borderId="30" xfId="152" applyNumberFormat="1" applyFont="1" applyFill="1" applyBorder="1" applyAlignment="1">
      <alignment horizontal="center" vertical="center" wrapText="1"/>
    </xf>
    <xf numFmtId="165" fontId="70" fillId="37" borderId="29" xfId="152" applyNumberFormat="1" applyFont="1" applyFill="1" applyBorder="1" applyAlignment="1">
      <alignment horizontal="center" vertical="center" wrapText="1"/>
    </xf>
    <xf numFmtId="10" fontId="70" fillId="35" borderId="69" xfId="183" applyNumberFormat="1" applyFont="1" applyFill="1" applyBorder="1" applyAlignment="1">
      <alignment horizontal="center" vertical="center"/>
    </xf>
    <xf numFmtId="10" fontId="70" fillId="35" borderId="35" xfId="183" applyNumberFormat="1" applyFont="1" applyFill="1" applyBorder="1" applyAlignment="1">
      <alignment horizontal="center" vertical="center"/>
    </xf>
    <xf numFmtId="10" fontId="70" fillId="35" borderId="84" xfId="183" applyNumberFormat="1" applyFont="1" applyFill="1" applyBorder="1" applyAlignment="1">
      <alignment horizontal="center" vertical="center"/>
    </xf>
    <xf numFmtId="10" fontId="70" fillId="37" borderId="67" xfId="183" applyNumberFormat="1" applyFont="1" applyFill="1" applyBorder="1" applyAlignment="1">
      <alignment horizontal="center" vertical="center"/>
    </xf>
    <xf numFmtId="10" fontId="70" fillId="37" borderId="36" xfId="183" applyNumberFormat="1" applyFont="1" applyFill="1" applyBorder="1" applyAlignment="1">
      <alignment horizontal="center" vertical="center"/>
    </xf>
    <xf numFmtId="10" fontId="70" fillId="37" borderId="27" xfId="183" applyNumberFormat="1" applyFont="1" applyFill="1" applyBorder="1" applyAlignment="1">
      <alignment horizontal="center" vertical="center"/>
    </xf>
    <xf numFmtId="10" fontId="70" fillId="37" borderId="73" xfId="183" applyNumberFormat="1" applyFont="1" applyFill="1" applyBorder="1" applyAlignment="1">
      <alignment horizontal="center" vertical="center"/>
    </xf>
    <xf numFmtId="10" fontId="70" fillId="37" borderId="63" xfId="183" applyNumberFormat="1" applyFont="1" applyFill="1" applyBorder="1" applyAlignment="1">
      <alignment horizontal="center" vertical="center"/>
    </xf>
    <xf numFmtId="0" fontId="70" fillId="28" borderId="29" xfId="152" applyFont="1" applyFill="1" applyBorder="1" applyAlignment="1">
      <alignment horizontal="left" vertical="center" wrapText="1"/>
    </xf>
    <xf numFmtId="10" fontId="70" fillId="37" borderId="68" xfId="183" applyNumberFormat="1" applyFont="1" applyFill="1" applyBorder="1" applyAlignment="1">
      <alignment horizontal="center" vertical="center"/>
    </xf>
    <xf numFmtId="0" fontId="70" fillId="28" borderId="15" xfId="152" applyFont="1" applyFill="1" applyBorder="1" applyAlignment="1">
      <alignment horizontal="center" vertical="center" wrapText="1"/>
    </xf>
    <xf numFmtId="0" fontId="70" fillId="28" borderId="18" xfId="152" applyFont="1" applyFill="1" applyBorder="1" applyAlignment="1">
      <alignment horizontal="center" vertical="center" wrapText="1"/>
    </xf>
    <xf numFmtId="0" fontId="70" fillId="28" borderId="22" xfId="152" applyFont="1" applyFill="1" applyBorder="1" applyAlignment="1">
      <alignment horizontal="center" vertical="center" wrapText="1"/>
    </xf>
    <xf numFmtId="166" fontId="70" fillId="37" borderId="55" xfId="183" applyNumberFormat="1" applyFont="1" applyFill="1" applyBorder="1" applyAlignment="1">
      <alignment horizontal="center" vertical="center"/>
    </xf>
    <xf numFmtId="166" fontId="70" fillId="37" borderId="52" xfId="183" applyNumberFormat="1" applyFont="1" applyFill="1" applyBorder="1" applyAlignment="1">
      <alignment horizontal="center" vertical="center"/>
    </xf>
    <xf numFmtId="3" fontId="70" fillId="38" borderId="66" xfId="219" applyNumberFormat="1" applyFont="1" applyFill="1" applyBorder="1" applyAlignment="1">
      <alignment horizontal="center" vertical="center" wrapText="1"/>
    </xf>
    <xf numFmtId="3" fontId="70" fillId="38" borderId="50" xfId="219" applyNumberFormat="1" applyFont="1" applyFill="1" applyBorder="1" applyAlignment="1">
      <alignment horizontal="center" vertical="center" wrapText="1"/>
    </xf>
    <xf numFmtId="165" fontId="70" fillId="37" borderId="44" xfId="152" applyNumberFormat="1" applyFont="1" applyFill="1" applyBorder="1" applyAlignment="1">
      <alignment horizontal="center" vertical="center" wrapText="1"/>
    </xf>
    <xf numFmtId="165" fontId="70" fillId="37" borderId="56" xfId="152" applyNumberFormat="1" applyFont="1" applyFill="1" applyBorder="1" applyAlignment="1">
      <alignment horizontal="center" vertical="center" wrapText="1"/>
    </xf>
    <xf numFmtId="10" fontId="70" fillId="37" borderId="17" xfId="183" applyNumberFormat="1" applyFont="1" applyFill="1" applyBorder="1" applyAlignment="1">
      <alignment horizontal="center" vertical="center"/>
    </xf>
    <xf numFmtId="10" fontId="70" fillId="37" borderId="19" xfId="183" applyNumberFormat="1" applyFont="1" applyFill="1" applyBorder="1" applyAlignment="1">
      <alignment horizontal="center" vertical="center"/>
    </xf>
    <xf numFmtId="10" fontId="70" fillId="37" borderId="21" xfId="183" applyNumberFormat="1" applyFont="1" applyFill="1" applyBorder="1" applyAlignment="1">
      <alignment horizontal="center" vertical="center"/>
    </xf>
    <xf numFmtId="10" fontId="70" fillId="37" borderId="39" xfId="183" applyNumberFormat="1" applyFont="1" applyFill="1" applyBorder="1" applyAlignment="1">
      <alignment horizontal="center" vertical="center"/>
    </xf>
    <xf numFmtId="0" fontId="70" fillId="28" borderId="71" xfId="152" applyFont="1" applyFill="1" applyBorder="1" applyAlignment="1">
      <alignment horizontal="left" vertical="center" wrapText="1"/>
    </xf>
    <xf numFmtId="0" fontId="70" fillId="28" borderId="70" xfId="152" applyFont="1" applyFill="1" applyBorder="1" applyAlignment="1">
      <alignment horizontal="left" vertical="center" wrapText="1"/>
    </xf>
    <xf numFmtId="2" fontId="70" fillId="37" borderId="39" xfId="183" applyNumberFormat="1" applyFont="1" applyFill="1" applyBorder="1" applyAlignment="1">
      <alignment horizontal="center" vertical="center"/>
    </xf>
    <xf numFmtId="2" fontId="70" fillId="37" borderId="52" xfId="183" applyNumberFormat="1" applyFont="1" applyFill="1" applyBorder="1" applyAlignment="1">
      <alignment horizontal="center" vertical="center"/>
    </xf>
    <xf numFmtId="166" fontId="70" fillId="32" borderId="48" xfId="217" applyNumberFormat="1" applyFont="1" applyFill="1" applyBorder="1" applyAlignment="1">
      <alignment horizontal="left" vertical="center"/>
    </xf>
    <xf numFmtId="166" fontId="70" fillId="32" borderId="50" xfId="217" applyNumberFormat="1" applyFont="1" applyFill="1" applyBorder="1" applyAlignment="1">
      <alignment horizontal="left" vertical="center"/>
    </xf>
    <xf numFmtId="0" fontId="71" fillId="28" borderId="33" xfId="152" applyFont="1" applyFill="1" applyBorder="1" applyAlignment="1">
      <alignment horizontal="left" vertical="center" wrapText="1"/>
    </xf>
    <xf numFmtId="0" fontId="71" fillId="28" borderId="28" xfId="152" applyFont="1" applyFill="1" applyBorder="1" applyAlignment="1">
      <alignment horizontal="left" vertical="center" wrapText="1"/>
    </xf>
    <xf numFmtId="0" fontId="71" fillId="28" borderId="47" xfId="152" applyFont="1" applyFill="1" applyBorder="1" applyAlignment="1">
      <alignment horizontal="left" vertical="center" wrapText="1"/>
    </xf>
    <xf numFmtId="0" fontId="70" fillId="28" borderId="54" xfId="152" applyFont="1" applyFill="1" applyBorder="1" applyAlignment="1">
      <alignment horizontal="left" vertical="center" wrapText="1"/>
    </xf>
    <xf numFmtId="0" fontId="70" fillId="28" borderId="72" xfId="152" applyFont="1" applyFill="1" applyBorder="1" applyAlignment="1">
      <alignment horizontal="left" vertical="center" wrapText="1"/>
    </xf>
    <xf numFmtId="0" fontId="70" fillId="28" borderId="66" xfId="152" applyFont="1" applyFill="1" applyBorder="1" applyAlignment="1">
      <alignment horizontal="left" vertical="center" wrapText="1"/>
    </xf>
    <xf numFmtId="0" fontId="70" fillId="28" borderId="69" xfId="152" applyFont="1" applyFill="1" applyBorder="1" applyAlignment="1">
      <alignment horizontal="left" vertical="center" wrapText="1"/>
    </xf>
    <xf numFmtId="0" fontId="70" fillId="28" borderId="49" xfId="152" applyFont="1" applyFill="1" applyBorder="1" applyAlignment="1">
      <alignment horizontal="left" vertical="center" wrapText="1"/>
    </xf>
    <xf numFmtId="0" fontId="70" fillId="28" borderId="39" xfId="152" applyFont="1" applyFill="1" applyBorder="1" applyAlignment="1">
      <alignment horizontal="left" vertical="center" wrapText="1"/>
    </xf>
    <xf numFmtId="0" fontId="70" fillId="28" borderId="7" xfId="152" applyFont="1" applyFill="1" applyBorder="1" applyAlignment="1">
      <alignment horizontal="left" vertical="center" wrapText="1"/>
    </xf>
    <xf numFmtId="0" fontId="70" fillId="28" borderId="64" xfId="152" applyFont="1" applyFill="1" applyBorder="1" applyAlignment="1">
      <alignment horizontal="left" vertical="center" wrapText="1"/>
    </xf>
    <xf numFmtId="0" fontId="70" fillId="28" borderId="65" xfId="152" applyFont="1" applyFill="1" applyBorder="1" applyAlignment="1">
      <alignment horizontal="left" vertical="center" wrapText="1"/>
    </xf>
    <xf numFmtId="0" fontId="70" fillId="28" borderId="36" xfId="152" applyFont="1" applyFill="1" applyBorder="1" applyAlignment="1">
      <alignment horizontal="left" vertical="center" wrapText="1"/>
    </xf>
    <xf numFmtId="0" fontId="70" fillId="28" borderId="74" xfId="152" applyFont="1" applyFill="1" applyBorder="1" applyAlignment="1">
      <alignment horizontal="left" vertical="center" wrapText="1"/>
    </xf>
    <xf numFmtId="0" fontId="70" fillId="28" borderId="75" xfId="152" applyFont="1" applyFill="1" applyBorder="1" applyAlignment="1">
      <alignment horizontal="left" vertical="center" wrapText="1"/>
    </xf>
    <xf numFmtId="2" fontId="70" fillId="37" borderId="54" xfId="183" applyNumberFormat="1" applyFont="1" applyFill="1" applyBorder="1" applyAlignment="1">
      <alignment horizontal="center" vertical="center"/>
    </xf>
    <xf numFmtId="2" fontId="70" fillId="37" borderId="55" xfId="183" applyNumberFormat="1" applyFont="1" applyFill="1" applyBorder="1" applyAlignment="1">
      <alignment horizontal="center" vertical="center"/>
    </xf>
    <xf numFmtId="166" fontId="70" fillId="32" borderId="0" xfId="217" applyNumberFormat="1" applyFont="1" applyFill="1" applyAlignment="1">
      <alignment horizontal="left" vertical="center"/>
    </xf>
    <xf numFmtId="0" fontId="70" fillId="28" borderId="52" xfId="152" applyFont="1" applyFill="1" applyBorder="1" applyAlignment="1">
      <alignment horizontal="left" vertical="center" wrapText="1"/>
    </xf>
    <xf numFmtId="10" fontId="70" fillId="37" borderId="52" xfId="183" applyNumberFormat="1" applyFont="1" applyFill="1" applyBorder="1" applyAlignment="1">
      <alignment horizontal="center" vertical="center"/>
    </xf>
    <xf numFmtId="10" fontId="70" fillId="37" borderId="23" xfId="183" applyNumberFormat="1" applyFont="1" applyFill="1" applyBorder="1" applyAlignment="1">
      <alignment horizontal="center" vertical="center"/>
    </xf>
    <xf numFmtId="0" fontId="70" fillId="0" borderId="15" xfId="152" applyFont="1" applyBorder="1" applyAlignment="1">
      <alignment horizontal="left" vertical="center"/>
    </xf>
    <xf numFmtId="0" fontId="70" fillId="0" borderId="16" xfId="152" applyFont="1" applyBorder="1" applyAlignment="1">
      <alignment horizontal="left" vertical="center"/>
    </xf>
    <xf numFmtId="0" fontId="70" fillId="0" borderId="17" xfId="152" applyFont="1" applyBorder="1" applyAlignment="1">
      <alignment horizontal="left" vertical="center"/>
    </xf>
    <xf numFmtId="2" fontId="70" fillId="37" borderId="43" xfId="183" applyNumberFormat="1" applyFont="1" applyFill="1" applyBorder="1" applyAlignment="1">
      <alignment horizontal="center" vertical="center"/>
    </xf>
    <xf numFmtId="2" fontId="70" fillId="37" borderId="61" xfId="183" applyNumberFormat="1" applyFont="1" applyFill="1" applyBorder="1" applyAlignment="1">
      <alignment horizontal="center" vertical="center"/>
    </xf>
    <xf numFmtId="166" fontId="70" fillId="32" borderId="70" xfId="217" applyNumberFormat="1" applyFont="1" applyFill="1" applyBorder="1" applyAlignment="1">
      <alignment horizontal="left" vertical="center"/>
    </xf>
    <xf numFmtId="0" fontId="70" fillId="28" borderId="73" xfId="152" applyFont="1" applyFill="1" applyBorder="1" applyAlignment="1">
      <alignment horizontal="left" vertical="center" wrapText="1"/>
    </xf>
    <xf numFmtId="0" fontId="70" fillId="28" borderId="63" xfId="152" applyFont="1" applyFill="1" applyBorder="1" applyAlignment="1">
      <alignment horizontal="left" vertical="center" wrapText="1"/>
    </xf>
    <xf numFmtId="10" fontId="70" fillId="37" borderId="54" xfId="183" applyNumberFormat="1" applyFont="1" applyFill="1" applyBorder="1" applyAlignment="1">
      <alignment horizontal="center" vertical="center"/>
    </xf>
    <xf numFmtId="0" fontId="70" fillId="37" borderId="38" xfId="152" applyFont="1" applyFill="1" applyBorder="1" applyAlignment="1">
      <alignment horizontal="left" vertical="center"/>
    </xf>
    <xf numFmtId="0" fontId="70" fillId="37" borderId="3" xfId="152" applyFont="1" applyFill="1" applyBorder="1" applyAlignment="1">
      <alignment horizontal="left" vertical="center"/>
    </xf>
    <xf numFmtId="0" fontId="70" fillId="37" borderId="53" xfId="152" applyFont="1" applyFill="1" applyBorder="1" applyAlignment="1">
      <alignment horizontal="left" vertical="center"/>
    </xf>
    <xf numFmtId="0" fontId="70" fillId="37" borderId="40" xfId="152" applyFont="1" applyFill="1" applyBorder="1" applyAlignment="1">
      <alignment horizontal="left" vertical="center"/>
    </xf>
    <xf numFmtId="0" fontId="70" fillId="37" borderId="24" xfId="152" applyFont="1" applyFill="1" applyBorder="1" applyAlignment="1">
      <alignment horizontal="left" vertical="center"/>
    </xf>
    <xf numFmtId="0" fontId="70" fillId="37" borderId="23" xfId="152" applyFont="1" applyFill="1" applyBorder="1" applyAlignment="1">
      <alignment horizontal="left" vertical="center"/>
    </xf>
    <xf numFmtId="0" fontId="70" fillId="37" borderId="54" xfId="152" applyFont="1" applyFill="1" applyBorder="1" applyAlignment="1">
      <alignment horizontal="left" vertical="center"/>
    </xf>
    <xf numFmtId="0" fontId="70" fillId="37" borderId="72" xfId="152" applyFont="1" applyFill="1" applyBorder="1" applyAlignment="1">
      <alignment horizontal="left" vertical="center"/>
    </xf>
    <xf numFmtId="0" fontId="70" fillId="37" borderId="66" xfId="152" applyFont="1" applyFill="1" applyBorder="1" applyAlignment="1">
      <alignment horizontal="left" vertical="center"/>
    </xf>
    <xf numFmtId="10" fontId="71" fillId="37" borderId="33" xfId="183" applyNumberFormat="1" applyFont="1" applyFill="1" applyBorder="1" applyAlignment="1">
      <alignment horizontal="center" vertical="center"/>
    </xf>
    <xf numFmtId="10" fontId="71" fillId="37" borderId="28" xfId="183" applyNumberFormat="1" applyFont="1" applyFill="1" applyBorder="1" applyAlignment="1">
      <alignment horizontal="center" vertical="center"/>
    </xf>
    <xf numFmtId="0" fontId="70" fillId="28" borderId="33" xfId="152" applyFont="1" applyFill="1" applyBorder="1" applyAlignment="1">
      <alignment horizontal="left" vertical="center"/>
    </xf>
    <xf numFmtId="0" fontId="70" fillId="28" borderId="28" xfId="152" applyFont="1" applyFill="1" applyBorder="1" applyAlignment="1">
      <alignment horizontal="left" vertical="center"/>
    </xf>
    <xf numFmtId="0" fontId="70" fillId="28" borderId="47" xfId="152" applyFont="1" applyFill="1" applyBorder="1" applyAlignment="1">
      <alignment horizontal="left" vertical="center"/>
    </xf>
    <xf numFmtId="0" fontId="70" fillId="37" borderId="33" xfId="141" applyFont="1" applyFill="1" applyBorder="1" applyAlignment="1">
      <alignment horizontal="center" vertical="center"/>
    </xf>
    <xf numFmtId="0" fontId="70" fillId="37" borderId="47" xfId="141" applyFont="1" applyFill="1" applyBorder="1" applyAlignment="1">
      <alignment horizontal="center" vertical="center"/>
    </xf>
    <xf numFmtId="0" fontId="73" fillId="34" borderId="33" xfId="161" applyFont="1" applyFill="1" applyBorder="1" applyAlignment="1" applyProtection="1">
      <alignment horizontal="center" vertical="center"/>
      <protection locked="0" hidden="1"/>
    </xf>
    <xf numFmtId="0" fontId="73" fillId="34" borderId="28" xfId="161" applyFont="1" applyFill="1" applyBorder="1" applyAlignment="1" applyProtection="1">
      <alignment horizontal="center" vertical="center"/>
      <protection locked="0" hidden="1"/>
    </xf>
    <xf numFmtId="0" fontId="73" fillId="34" borderId="47" xfId="161" applyFont="1" applyFill="1" applyBorder="1" applyAlignment="1" applyProtection="1">
      <alignment horizontal="center" vertical="center"/>
      <protection locked="0" hidden="1"/>
    </xf>
    <xf numFmtId="166" fontId="70" fillId="37" borderId="33" xfId="217" applyNumberFormat="1" applyFont="1" applyFill="1" applyBorder="1" applyAlignment="1">
      <alignment horizontal="center" vertical="center" wrapText="1"/>
    </xf>
    <xf numFmtId="166" fontId="70" fillId="37" borderId="47" xfId="217" applyNumberFormat="1" applyFont="1" applyFill="1" applyBorder="1" applyAlignment="1">
      <alignment horizontal="center" vertical="center" wrapText="1"/>
    </xf>
    <xf numFmtId="165" fontId="71" fillId="37" borderId="33" xfId="141" applyNumberFormat="1" applyFont="1" applyFill="1" applyBorder="1" applyAlignment="1">
      <alignment horizontal="center" vertical="center"/>
    </xf>
    <xf numFmtId="165" fontId="71" fillId="37" borderId="28" xfId="141" applyNumberFormat="1" applyFont="1" applyFill="1" applyBorder="1" applyAlignment="1">
      <alignment horizontal="center" vertical="center"/>
    </xf>
    <xf numFmtId="0" fontId="70" fillId="37" borderId="22" xfId="141" applyFont="1" applyFill="1" applyBorder="1" applyAlignment="1">
      <alignment horizontal="center" vertical="center"/>
    </xf>
    <xf numFmtId="0" fontId="70" fillId="37" borderId="20" xfId="141" applyFont="1" applyFill="1" applyBorder="1" applyAlignment="1">
      <alignment horizontal="center" vertical="center"/>
    </xf>
    <xf numFmtId="166" fontId="70" fillId="28" borderId="0" xfId="152" applyNumberFormat="1" applyFont="1" applyFill="1" applyAlignment="1">
      <alignment horizontal="left" vertical="center"/>
    </xf>
    <xf numFmtId="10" fontId="70" fillId="37" borderId="22" xfId="152" applyNumberFormat="1" applyFont="1" applyFill="1" applyBorder="1" applyAlignment="1">
      <alignment horizontal="center" vertical="center"/>
    </xf>
    <xf numFmtId="10" fontId="70" fillId="37" borderId="21" xfId="152" applyNumberFormat="1" applyFont="1" applyFill="1" applyBorder="1" applyAlignment="1">
      <alignment horizontal="center" vertical="center"/>
    </xf>
    <xf numFmtId="165" fontId="70" fillId="37" borderId="33" xfId="152" applyNumberFormat="1" applyFont="1" applyFill="1" applyBorder="1" applyAlignment="1">
      <alignment horizontal="center" vertical="center" wrapText="1"/>
    </xf>
    <xf numFmtId="165" fontId="70" fillId="37" borderId="28" xfId="152" applyNumberFormat="1" applyFont="1" applyFill="1" applyBorder="1" applyAlignment="1">
      <alignment horizontal="center" vertical="center" wrapText="1"/>
    </xf>
    <xf numFmtId="166" fontId="70" fillId="37" borderId="28" xfId="217" applyNumberFormat="1" applyFont="1" applyFill="1" applyBorder="1" applyAlignment="1">
      <alignment horizontal="center" vertical="center" wrapText="1"/>
    </xf>
    <xf numFmtId="173" fontId="70" fillId="28" borderId="33" xfId="217" applyNumberFormat="1" applyFont="1" applyFill="1" applyBorder="1" applyAlignment="1">
      <alignment horizontal="left" vertical="center"/>
    </xf>
    <xf numFmtId="173" fontId="70" fillId="28" borderId="28" xfId="217" applyNumberFormat="1" applyFont="1" applyFill="1" applyBorder="1" applyAlignment="1">
      <alignment horizontal="left" vertical="center"/>
    </xf>
    <xf numFmtId="173" fontId="70" fillId="28" borderId="47" xfId="217" applyNumberFormat="1" applyFont="1" applyFill="1" applyBorder="1" applyAlignment="1">
      <alignment horizontal="left" vertical="center"/>
    </xf>
    <xf numFmtId="165" fontId="71" fillId="37" borderId="33" xfId="217" applyNumberFormat="1" applyFont="1" applyFill="1" applyBorder="1" applyAlignment="1">
      <alignment horizontal="center" vertical="center"/>
    </xf>
    <xf numFmtId="165" fontId="71" fillId="37" borderId="28" xfId="217" applyNumberFormat="1" applyFont="1" applyFill="1" applyBorder="1" applyAlignment="1">
      <alignment horizontal="center" vertical="center"/>
    </xf>
    <xf numFmtId="165" fontId="71" fillId="37" borderId="47" xfId="217" applyNumberFormat="1" applyFont="1" applyFill="1" applyBorder="1" applyAlignment="1">
      <alignment horizontal="center" vertical="center"/>
    </xf>
    <xf numFmtId="173" fontId="71" fillId="28" borderId="33" xfId="217" applyNumberFormat="1" applyFont="1" applyFill="1" applyBorder="1" applyAlignment="1">
      <alignment horizontal="left" vertical="center"/>
    </xf>
    <xf numFmtId="173" fontId="71" fillId="28" borderId="28" xfId="217" applyNumberFormat="1" applyFont="1" applyFill="1" applyBorder="1" applyAlignment="1">
      <alignment horizontal="left" vertical="center"/>
    </xf>
    <xf numFmtId="173" fontId="71" fillId="28" borderId="47" xfId="217" applyNumberFormat="1" applyFont="1" applyFill="1" applyBorder="1" applyAlignment="1">
      <alignment horizontal="left" vertical="center"/>
    </xf>
    <xf numFmtId="165" fontId="71" fillId="37" borderId="47" xfId="141" applyNumberFormat="1" applyFont="1" applyFill="1" applyBorder="1" applyAlignment="1">
      <alignment horizontal="center" vertical="center"/>
    </xf>
    <xf numFmtId="0" fontId="70" fillId="28" borderId="33" xfId="152" applyFont="1" applyFill="1" applyBorder="1" applyAlignment="1">
      <alignment vertical="center" wrapText="1"/>
    </xf>
    <xf numFmtId="0" fontId="70" fillId="28" borderId="28" xfId="152" applyFont="1" applyFill="1" applyBorder="1" applyAlignment="1">
      <alignment vertical="center" wrapText="1"/>
    </xf>
    <xf numFmtId="10" fontId="70" fillId="37" borderId="33" xfId="183" applyNumberFormat="1" applyFont="1" applyFill="1" applyBorder="1" applyAlignment="1">
      <alignment horizontal="center" vertical="center"/>
    </xf>
    <xf numFmtId="10" fontId="70" fillId="37" borderId="47" xfId="183" applyNumberFormat="1" applyFont="1" applyFill="1" applyBorder="1" applyAlignment="1">
      <alignment horizontal="center" vertical="center"/>
    </xf>
    <xf numFmtId="165" fontId="71" fillId="37" borderId="33" xfId="152" applyNumberFormat="1" applyFont="1" applyFill="1" applyBorder="1" applyAlignment="1">
      <alignment horizontal="center" vertical="center"/>
    </xf>
    <xf numFmtId="165" fontId="71" fillId="37" borderId="47" xfId="152" applyNumberFormat="1" applyFont="1" applyFill="1" applyBorder="1" applyAlignment="1">
      <alignment horizontal="center" vertical="center"/>
    </xf>
    <xf numFmtId="0" fontId="6" fillId="0" borderId="15" xfId="162" applyFont="1" applyBorder="1" applyAlignment="1">
      <alignment vertical="top"/>
    </xf>
    <xf numFmtId="0" fontId="6" fillId="0" borderId="16" xfId="162" applyFont="1" applyBorder="1" applyAlignment="1">
      <alignment vertical="top"/>
    </xf>
    <xf numFmtId="0" fontId="6" fillId="0" borderId="17" xfId="162" applyFont="1" applyBorder="1" applyAlignment="1">
      <alignment vertical="top"/>
    </xf>
    <xf numFmtId="0" fontId="6" fillId="0" borderId="22" xfId="162" applyFont="1" applyBorder="1" applyAlignment="1">
      <alignment vertical="top"/>
    </xf>
    <xf numFmtId="0" fontId="6" fillId="0" borderId="20" xfId="162" applyFont="1" applyBorder="1" applyAlignment="1">
      <alignment vertical="top"/>
    </xf>
    <xf numFmtId="0" fontId="6" fillId="0" borderId="21" xfId="162" applyFont="1" applyBorder="1" applyAlignment="1">
      <alignment vertical="top"/>
    </xf>
    <xf numFmtId="0" fontId="5" fillId="0" borderId="40" xfId="162" applyFont="1" applyBorder="1" applyAlignment="1">
      <alignment vertical="center" wrapText="1"/>
    </xf>
    <xf numFmtId="0" fontId="5" fillId="0" borderId="24" xfId="162" applyFont="1" applyBorder="1" applyAlignment="1">
      <alignment vertical="center" wrapText="1"/>
    </xf>
    <xf numFmtId="0" fontId="80" fillId="0" borderId="54" xfId="0" applyFont="1" applyBorder="1" applyAlignment="1">
      <alignment horizontal="center"/>
    </xf>
    <xf numFmtId="0" fontId="80" fillId="0" borderId="72" xfId="0" applyFont="1" applyBorder="1" applyAlignment="1">
      <alignment horizontal="center"/>
    </xf>
    <xf numFmtId="0" fontId="80" fillId="0" borderId="66" xfId="0" applyFont="1" applyBorder="1" applyAlignment="1">
      <alignment horizontal="center"/>
    </xf>
    <xf numFmtId="0" fontId="6" fillId="0" borderId="58" xfId="162" applyFont="1" applyBorder="1" applyAlignment="1">
      <alignment vertical="center"/>
    </xf>
    <xf numFmtId="0" fontId="6" fillId="0" borderId="31" xfId="162" applyFont="1" applyBorder="1" applyAlignment="1">
      <alignment vertical="center"/>
    </xf>
    <xf numFmtId="0" fontId="6" fillId="0" borderId="15" xfId="162" applyFont="1" applyBorder="1" applyAlignment="1">
      <alignment vertical="center"/>
    </xf>
    <xf numFmtId="0" fontId="6" fillId="0" borderId="16" xfId="162" applyFont="1" applyBorder="1" applyAlignment="1">
      <alignment vertical="center"/>
    </xf>
    <xf numFmtId="0" fontId="5" fillId="0" borderId="23" xfId="162" applyFont="1" applyBorder="1" applyAlignment="1">
      <alignment vertical="center" wrapText="1"/>
    </xf>
    <xf numFmtId="0" fontId="5" fillId="0" borderId="40" xfId="162" applyFont="1" applyBorder="1" applyAlignment="1">
      <alignment horizontal="center" vertical="center" wrapText="1"/>
    </xf>
    <xf numFmtId="0" fontId="5" fillId="0" borderId="24" xfId="162" applyFont="1" applyBorder="1" applyAlignment="1">
      <alignment horizontal="center" vertical="center" wrapText="1"/>
    </xf>
  </cellXfs>
  <cellStyles count="221">
    <cellStyle name="%" xfId="1" xr:uid="{00000000-0005-0000-0000-000000000000}"/>
    <cellStyle name="% 2" xfId="2" xr:uid="{00000000-0005-0000-0000-000001000000}"/>
    <cellStyle name="% 3" xfId="3" xr:uid="{00000000-0005-0000-0000-000002000000}"/>
    <cellStyle name="%_1213 RollForward GAG Model v1_11 NORTH" xfId="4" xr:uid="{00000000-0005-0000-0000-000003000000}"/>
    <cellStyle name="%_1213 RollForward GAG Model v1_5 SOUTH" xfId="5" xr:uid="{00000000-0005-0000-0000-000004000000}"/>
    <cellStyle name="%_1213 RollForward GAG Model v1_6 SOUTH" xfId="6" xr:uid="{00000000-0005-0000-0000-000005000000}"/>
    <cellStyle name="%_T3a Sec" xfId="7" xr:uid="{00000000-0005-0000-0000-000006000000}"/>
    <cellStyle name="%_T3a Sec 2" xfId="8" xr:uid="{00000000-0005-0000-0000-000007000000}"/>
    <cellStyle name="]_x000d__x000a_Zoomed=1_x000d__x000a_Row=0_x000d__x000a_Column=0_x000d__x000a_Height=0_x000d__x000a_Width=0_x000d__x000a_FontName=FoxFont_x000d__x000a_FontStyle=0_x000d__x000a_FontSize=9_x000d__x000a_PrtFontName=FoxPrin" xfId="9" xr:uid="{00000000-0005-0000-0000-000008000000}"/>
    <cellStyle name="]_x000d__x000a_Zoomed=1_x000d__x000a_Row=0_x000d__x000a_Column=0_x000d__x000a_Height=0_x000d__x000a_Width=0_x000d__x000a_FontName=FoxFont_x000d__x000a_FontStyle=0_x000d__x000a_FontSize=9_x000d__x000a_PrtFontName=FoxPrin 2" xfId="10" xr:uid="{00000000-0005-0000-0000-000009000000}"/>
    <cellStyle name="]_x000d__x000a_Zoomed=1_x000d__x000a_Row=0_x000d__x000a_Column=0_x000d__x000a_Height=0_x000d__x000a_Width=0_x000d__x000a_FontName=FoxFont_x000d__x000a_FontStyle=0_x000d__x000a_FontSize=9_x000d__x000a_PrtFontName=FoxPrin 3" xfId="11" xr:uid="{00000000-0005-0000-0000-00000A000000}"/>
    <cellStyle name="_38006 University Academy Keighley MFG Calculation" xfId="12" xr:uid="{00000000-0005-0000-0000-00000B000000}"/>
    <cellStyle name="_Academies template payment sheet for YPLA New (2)" xfId="13" xr:uid="{00000000-0005-0000-0000-00000C000000}"/>
    <cellStyle name="_Academies template payment sheet for YPLA New (2)_November openers payment schedule" xfId="14" xr:uid="{00000000-0005-0000-0000-00000D000000}"/>
    <cellStyle name="_Academies template payment sheet for YPLA New (2)_November openers payment schedule 2" xfId="15" xr:uid="{00000000-0005-0000-0000-00000E000000}"/>
    <cellStyle name="_Academies template payment sheet for YPLA New (2)_November openers payment schedule_MASTER LIST from August and September publications" xfId="16" xr:uid="{00000000-0005-0000-0000-00000F000000}"/>
    <cellStyle name="_Academies template payment sheet for YPLA New (2)_November openers payment schedule_MASTER LIST SEL" xfId="17" xr:uid="{00000000-0005-0000-0000-000010000000}"/>
    <cellStyle name="_Academies template payment sheet for YPLA New (2)_November openers payment schedule_SEL Academies Contact List for CRM" xfId="18" xr:uid="{00000000-0005-0000-0000-000011000000}"/>
    <cellStyle name="_Academies template payment sheet for YPLA New (2)_Payment Schedule 2010 new LACSEG" xfId="19" xr:uid="{00000000-0005-0000-0000-000012000000}"/>
    <cellStyle name="_Academies template payment sheet for YPLA New (2)_Payment Schedule 2010 new LACSEG 2" xfId="20" xr:uid="{00000000-0005-0000-0000-000013000000}"/>
    <cellStyle name="_Academies template payment sheet for YPLA New (2)_Payment Schedule 2010 new LACSEG_MASTER LIST from August and September publications" xfId="21" xr:uid="{00000000-0005-0000-0000-000014000000}"/>
    <cellStyle name="_Academies template payment sheet for YPLA New (2)_Payment Schedule 2010 new LACSEG_MASTER LIST SEL" xfId="22" xr:uid="{00000000-0005-0000-0000-000015000000}"/>
    <cellStyle name="_Academies template payment sheet for YPLA New (2)_Payment Schedule 2010 new LACSEG_SEL Academies Contact List for CRM" xfId="23" xr:uid="{00000000-0005-0000-0000-000016000000}"/>
    <cellStyle name="_AY1213 Unit values" xfId="24" xr:uid="{00000000-0005-0000-0000-000017000000}"/>
    <cellStyle name="20% - Accent1 2" xfId="25" xr:uid="{00000000-0005-0000-0000-000018000000}"/>
    <cellStyle name="20% - Accent1 3" xfId="26" xr:uid="{00000000-0005-0000-0000-000019000000}"/>
    <cellStyle name="20% - Accent2 2" xfId="27" xr:uid="{00000000-0005-0000-0000-00001A000000}"/>
    <cellStyle name="20% - Accent2 3" xfId="28" xr:uid="{00000000-0005-0000-0000-00001B000000}"/>
    <cellStyle name="20% - Accent3 2" xfId="29" xr:uid="{00000000-0005-0000-0000-00001C000000}"/>
    <cellStyle name="20% - Accent3 3" xfId="30" xr:uid="{00000000-0005-0000-0000-00001D000000}"/>
    <cellStyle name="20% - Accent4 2" xfId="31" xr:uid="{00000000-0005-0000-0000-00001E000000}"/>
    <cellStyle name="20% - Accent4 3" xfId="32" xr:uid="{00000000-0005-0000-0000-00001F000000}"/>
    <cellStyle name="20% - Accent5 2" xfId="33" xr:uid="{00000000-0005-0000-0000-000020000000}"/>
    <cellStyle name="20% - Accent5 3" xfId="34" xr:uid="{00000000-0005-0000-0000-000021000000}"/>
    <cellStyle name="20% - Accent6 2" xfId="35" xr:uid="{00000000-0005-0000-0000-000022000000}"/>
    <cellStyle name="20% - Accent6 3" xfId="36" xr:uid="{00000000-0005-0000-0000-000023000000}"/>
    <cellStyle name="40% - Accent1 2" xfId="37" xr:uid="{00000000-0005-0000-0000-000024000000}"/>
    <cellStyle name="40% - Accent1 3" xfId="38" xr:uid="{00000000-0005-0000-0000-000025000000}"/>
    <cellStyle name="40% - Accent2 2" xfId="39" xr:uid="{00000000-0005-0000-0000-000026000000}"/>
    <cellStyle name="40% - Accent2 3" xfId="40" xr:uid="{00000000-0005-0000-0000-000027000000}"/>
    <cellStyle name="40% - Accent3 2" xfId="41" xr:uid="{00000000-0005-0000-0000-000028000000}"/>
    <cellStyle name="40% - Accent3 3" xfId="42" xr:uid="{00000000-0005-0000-0000-000029000000}"/>
    <cellStyle name="40% - Accent4 2" xfId="43" xr:uid="{00000000-0005-0000-0000-00002A000000}"/>
    <cellStyle name="40% - Accent4 3" xfId="44" xr:uid="{00000000-0005-0000-0000-00002B000000}"/>
    <cellStyle name="40% - Accent5 2" xfId="45" xr:uid="{00000000-0005-0000-0000-00002C000000}"/>
    <cellStyle name="40% - Accent5 3" xfId="46" xr:uid="{00000000-0005-0000-0000-00002D000000}"/>
    <cellStyle name="40% - Accent6 2" xfId="47" xr:uid="{00000000-0005-0000-0000-00002E000000}"/>
    <cellStyle name="40% - Accent6 3" xfId="48" xr:uid="{00000000-0005-0000-0000-00002F000000}"/>
    <cellStyle name="60% - Accent1 2" xfId="49" xr:uid="{00000000-0005-0000-0000-000030000000}"/>
    <cellStyle name="60% - Accent1 3" xfId="50" xr:uid="{00000000-0005-0000-0000-000031000000}"/>
    <cellStyle name="60% - Accent2 2" xfId="51" xr:uid="{00000000-0005-0000-0000-000032000000}"/>
    <cellStyle name="60% - Accent2 3" xfId="52" xr:uid="{00000000-0005-0000-0000-000033000000}"/>
    <cellStyle name="60% - Accent3 2" xfId="53" xr:uid="{00000000-0005-0000-0000-000034000000}"/>
    <cellStyle name="60% - Accent3 3" xfId="54" xr:uid="{00000000-0005-0000-0000-000035000000}"/>
    <cellStyle name="60% - Accent4 2" xfId="55" xr:uid="{00000000-0005-0000-0000-000036000000}"/>
    <cellStyle name="60% - Accent4 3" xfId="56" xr:uid="{00000000-0005-0000-0000-000037000000}"/>
    <cellStyle name="60% - Accent5 2" xfId="57" xr:uid="{00000000-0005-0000-0000-000038000000}"/>
    <cellStyle name="60% - Accent5 3" xfId="58" xr:uid="{00000000-0005-0000-0000-000039000000}"/>
    <cellStyle name="60% - Accent6 2" xfId="59" xr:uid="{00000000-0005-0000-0000-00003A000000}"/>
    <cellStyle name="60% - Accent6 3" xfId="60" xr:uid="{00000000-0005-0000-0000-00003B000000}"/>
    <cellStyle name="Accent1 2" xfId="61" xr:uid="{00000000-0005-0000-0000-00003C000000}"/>
    <cellStyle name="Accent1 3" xfId="62" xr:uid="{00000000-0005-0000-0000-00003D000000}"/>
    <cellStyle name="Accent2 2" xfId="63" xr:uid="{00000000-0005-0000-0000-00003E000000}"/>
    <cellStyle name="Accent2 3" xfId="64" xr:uid="{00000000-0005-0000-0000-00003F000000}"/>
    <cellStyle name="Accent3 2" xfId="65" xr:uid="{00000000-0005-0000-0000-000040000000}"/>
    <cellStyle name="Accent3 3" xfId="66" xr:uid="{00000000-0005-0000-0000-000041000000}"/>
    <cellStyle name="Accent4 2" xfId="67" xr:uid="{00000000-0005-0000-0000-000042000000}"/>
    <cellStyle name="Accent4 3" xfId="68" xr:uid="{00000000-0005-0000-0000-000043000000}"/>
    <cellStyle name="Accent5 2" xfId="69" xr:uid="{00000000-0005-0000-0000-000044000000}"/>
    <cellStyle name="Accent5 3" xfId="70" xr:uid="{00000000-0005-0000-0000-000045000000}"/>
    <cellStyle name="Accent6 2" xfId="71" xr:uid="{00000000-0005-0000-0000-000046000000}"/>
    <cellStyle name="Accent6 3" xfId="72" xr:uid="{00000000-0005-0000-0000-000047000000}"/>
    <cellStyle name="Bad 2" xfId="73" xr:uid="{00000000-0005-0000-0000-000048000000}"/>
    <cellStyle name="Bad 3" xfId="74" xr:uid="{00000000-0005-0000-0000-000049000000}"/>
    <cellStyle name="Bad 4" xfId="75" xr:uid="{00000000-0005-0000-0000-00004A000000}"/>
    <cellStyle name="Calculation 2" xfId="76" xr:uid="{00000000-0005-0000-0000-00004B000000}"/>
    <cellStyle name="Calculation 3" xfId="77" xr:uid="{00000000-0005-0000-0000-00004C000000}"/>
    <cellStyle name="centre across selection" xfId="78" xr:uid="{00000000-0005-0000-0000-00004D000000}"/>
    <cellStyle name="Check Cell 2" xfId="79" xr:uid="{00000000-0005-0000-0000-00004E000000}"/>
    <cellStyle name="Check Cell 3" xfId="80" xr:uid="{00000000-0005-0000-0000-00004F000000}"/>
    <cellStyle name="Check Cell 4" xfId="81" xr:uid="{00000000-0005-0000-0000-000050000000}"/>
    <cellStyle name="Comma 2" xfId="82" xr:uid="{00000000-0005-0000-0000-000051000000}"/>
    <cellStyle name="Comma 2 2" xfId="83" xr:uid="{00000000-0005-0000-0000-000052000000}"/>
    <cellStyle name="Comma 2 3" xfId="219" xr:uid="{00000000-0005-0000-0000-000053000000}"/>
    <cellStyle name="Comma 3" xfId="84" xr:uid="{00000000-0005-0000-0000-000054000000}"/>
    <cellStyle name="Comma 4" xfId="85" xr:uid="{00000000-0005-0000-0000-000055000000}"/>
    <cellStyle name="Comma 5" xfId="218" xr:uid="{00000000-0005-0000-0000-000056000000}"/>
    <cellStyle name="Comma0" xfId="86" xr:uid="{00000000-0005-0000-0000-000057000000}"/>
    <cellStyle name="Comma0 2" xfId="87" xr:uid="{00000000-0005-0000-0000-000058000000}"/>
    <cellStyle name="Comma0 3" xfId="88" xr:uid="{00000000-0005-0000-0000-000059000000}"/>
    <cellStyle name="Currency 2" xfId="89" xr:uid="{00000000-0005-0000-0000-00005A000000}"/>
    <cellStyle name="Currency 2 2" xfId="90" xr:uid="{00000000-0005-0000-0000-00005B000000}"/>
    <cellStyle name="Currency 2 3" xfId="217" xr:uid="{00000000-0005-0000-0000-00005C000000}"/>
    <cellStyle name="Currency 3" xfId="91" xr:uid="{00000000-0005-0000-0000-00005D000000}"/>
    <cellStyle name="Currency 4" xfId="92" xr:uid="{00000000-0005-0000-0000-00005E000000}"/>
    <cellStyle name="Estimated" xfId="93" xr:uid="{00000000-0005-0000-0000-00005F000000}"/>
    <cellStyle name="Euro" xfId="94" xr:uid="{00000000-0005-0000-0000-000060000000}"/>
    <cellStyle name="Euro 2" xfId="95" xr:uid="{00000000-0005-0000-0000-000061000000}"/>
    <cellStyle name="Euro 3" xfId="96" xr:uid="{00000000-0005-0000-0000-000062000000}"/>
    <cellStyle name="Explanatory Text 2" xfId="97" xr:uid="{00000000-0005-0000-0000-000063000000}"/>
    <cellStyle name="Explanatory Text 3" xfId="98" xr:uid="{00000000-0005-0000-0000-000064000000}"/>
    <cellStyle name="external input" xfId="99" xr:uid="{00000000-0005-0000-0000-000065000000}"/>
    <cellStyle name="external input 2" xfId="100" xr:uid="{00000000-0005-0000-0000-000066000000}"/>
    <cellStyle name="external input 3" xfId="101" xr:uid="{00000000-0005-0000-0000-000067000000}"/>
    <cellStyle name="Fixed" xfId="102" xr:uid="{00000000-0005-0000-0000-000068000000}"/>
    <cellStyle name="Fixed 2" xfId="103" xr:uid="{00000000-0005-0000-0000-000069000000}"/>
    <cellStyle name="Fixed 3" xfId="104" xr:uid="{00000000-0005-0000-0000-00006A000000}"/>
    <cellStyle name="Good 2" xfId="105" xr:uid="{00000000-0005-0000-0000-00006B000000}"/>
    <cellStyle name="Good 3" xfId="106" xr:uid="{00000000-0005-0000-0000-00006C000000}"/>
    <cellStyle name="Header" xfId="107" xr:uid="{00000000-0005-0000-0000-00006D000000}"/>
    <cellStyle name="HeaderGrant" xfId="108" xr:uid="{00000000-0005-0000-0000-00006E000000}"/>
    <cellStyle name="HeaderGrant 2" xfId="109" xr:uid="{00000000-0005-0000-0000-00006F000000}"/>
    <cellStyle name="HeaderGrant 3" xfId="110" xr:uid="{00000000-0005-0000-0000-000070000000}"/>
    <cellStyle name="HeaderLEA" xfId="111" xr:uid="{00000000-0005-0000-0000-000071000000}"/>
    <cellStyle name="Heading 1 2" xfId="112" xr:uid="{00000000-0005-0000-0000-000072000000}"/>
    <cellStyle name="Heading 2 2" xfId="113" xr:uid="{00000000-0005-0000-0000-000073000000}"/>
    <cellStyle name="Heading 3 2" xfId="114" xr:uid="{00000000-0005-0000-0000-000074000000}"/>
    <cellStyle name="Heading 4 2" xfId="115" xr:uid="{00000000-0005-0000-0000-000075000000}"/>
    <cellStyle name="HMI Diary Bold" xfId="116" xr:uid="{00000000-0005-0000-0000-000076000000}"/>
    <cellStyle name="Hyperlink 2" xfId="117" xr:uid="{00000000-0005-0000-0000-000077000000}"/>
    <cellStyle name="Hyperlink 2 2" xfId="118" xr:uid="{00000000-0005-0000-0000-000078000000}"/>
    <cellStyle name="Hyperlink 3" xfId="119" xr:uid="{00000000-0005-0000-0000-000079000000}"/>
    <cellStyle name="Hyperlink 4" xfId="120" xr:uid="{00000000-0005-0000-0000-00007A000000}"/>
    <cellStyle name="Imported" xfId="121" xr:uid="{00000000-0005-0000-0000-00007B000000}"/>
    <cellStyle name="Input 2" xfId="122" xr:uid="{00000000-0005-0000-0000-00007C000000}"/>
    <cellStyle name="Input 3" xfId="123" xr:uid="{00000000-0005-0000-0000-00007D000000}"/>
    <cellStyle name="LEAName" xfId="124" xr:uid="{00000000-0005-0000-0000-00007E000000}"/>
    <cellStyle name="LEAName 2" xfId="125" xr:uid="{00000000-0005-0000-0000-00007F000000}"/>
    <cellStyle name="LEAName 3" xfId="126" xr:uid="{00000000-0005-0000-0000-000080000000}"/>
    <cellStyle name="LEANumber" xfId="127" xr:uid="{00000000-0005-0000-0000-000081000000}"/>
    <cellStyle name="LEANumber 2" xfId="128" xr:uid="{00000000-0005-0000-0000-000082000000}"/>
    <cellStyle name="LEANumber 3" xfId="129" xr:uid="{00000000-0005-0000-0000-000083000000}"/>
    <cellStyle name="Linked Cell 2" xfId="130" xr:uid="{00000000-0005-0000-0000-000084000000}"/>
    <cellStyle name="Linked Cell 3" xfId="131" xr:uid="{00000000-0005-0000-0000-000085000000}"/>
    <cellStyle name="log projection" xfId="132" xr:uid="{00000000-0005-0000-0000-000086000000}"/>
    <cellStyle name="log projection 2" xfId="133" xr:uid="{00000000-0005-0000-0000-000087000000}"/>
    <cellStyle name="Neutral 2" xfId="134" xr:uid="{00000000-0005-0000-0000-000088000000}"/>
    <cellStyle name="Neutral 3" xfId="135" xr:uid="{00000000-0005-0000-0000-000089000000}"/>
    <cellStyle name="Normal" xfId="0" builtinId="0"/>
    <cellStyle name="Normal - Style1" xfId="136" xr:uid="{00000000-0005-0000-0000-00008B000000}"/>
    <cellStyle name="Normal - Style2" xfId="137" xr:uid="{00000000-0005-0000-0000-00008C000000}"/>
    <cellStyle name="Normal - Style3" xfId="138" xr:uid="{00000000-0005-0000-0000-00008D000000}"/>
    <cellStyle name="Normal - Style4" xfId="139" xr:uid="{00000000-0005-0000-0000-00008E000000}"/>
    <cellStyle name="Normal - Style5" xfId="140" xr:uid="{00000000-0005-0000-0000-00008F000000}"/>
    <cellStyle name="Normal 10" xfId="141" xr:uid="{00000000-0005-0000-0000-000090000000}"/>
    <cellStyle name="Normal 11" xfId="142" xr:uid="{00000000-0005-0000-0000-000091000000}"/>
    <cellStyle name="Normal 11 2" xfId="143" xr:uid="{00000000-0005-0000-0000-000092000000}"/>
    <cellStyle name="Normal 12" xfId="144" xr:uid="{00000000-0005-0000-0000-000093000000}"/>
    <cellStyle name="Normal 13" xfId="145" xr:uid="{00000000-0005-0000-0000-000094000000}"/>
    <cellStyle name="Normal 14" xfId="146" xr:uid="{00000000-0005-0000-0000-000095000000}"/>
    <cellStyle name="Normal 15" xfId="147" xr:uid="{00000000-0005-0000-0000-000096000000}"/>
    <cellStyle name="Normal 16" xfId="148" xr:uid="{00000000-0005-0000-0000-000097000000}"/>
    <cellStyle name="Normal 17" xfId="149" xr:uid="{00000000-0005-0000-0000-000098000000}"/>
    <cellStyle name="Normal 18" xfId="150" xr:uid="{00000000-0005-0000-0000-000099000000}"/>
    <cellStyle name="Normal 19" xfId="151" xr:uid="{00000000-0005-0000-0000-00009A000000}"/>
    <cellStyle name="Normal 2" xfId="152" xr:uid="{00000000-0005-0000-0000-00009B000000}"/>
    <cellStyle name="Normal 2 2" xfId="153" xr:uid="{00000000-0005-0000-0000-00009C000000}"/>
    <cellStyle name="Normal 2 2 2" xfId="154" xr:uid="{00000000-0005-0000-0000-00009D000000}"/>
    <cellStyle name="Normal 2 3" xfId="155" xr:uid="{00000000-0005-0000-0000-00009E000000}"/>
    <cellStyle name="Normal 2 4" xfId="156" xr:uid="{00000000-0005-0000-0000-00009F000000}"/>
    <cellStyle name="Normal 2 5" xfId="157" xr:uid="{00000000-0005-0000-0000-0000A0000000}"/>
    <cellStyle name="Normal 2 9" xfId="158" xr:uid="{00000000-0005-0000-0000-0000A1000000}"/>
    <cellStyle name="Normal 2_Acads List" xfId="159" xr:uid="{00000000-0005-0000-0000-0000A2000000}"/>
    <cellStyle name="Normal 20" xfId="160" xr:uid="{00000000-0005-0000-0000-0000A3000000}"/>
    <cellStyle name="Normal 21" xfId="161" xr:uid="{00000000-0005-0000-0000-0000A4000000}"/>
    <cellStyle name="Normal 22" xfId="162" xr:uid="{00000000-0005-0000-0000-0000A5000000}"/>
    <cellStyle name="Normal 23" xfId="163" xr:uid="{00000000-0005-0000-0000-0000A6000000}"/>
    <cellStyle name="Normal 24" xfId="216" xr:uid="{00000000-0005-0000-0000-0000A7000000}"/>
    <cellStyle name="Normal 3" xfId="164" xr:uid="{00000000-0005-0000-0000-0000A8000000}"/>
    <cellStyle name="Normal 3 2" xfId="165" xr:uid="{00000000-0005-0000-0000-0000A9000000}"/>
    <cellStyle name="Normal 3 3" xfId="166" xr:uid="{00000000-0005-0000-0000-0000AA000000}"/>
    <cellStyle name="Normal 4" xfId="167" xr:uid="{00000000-0005-0000-0000-0000AB000000}"/>
    <cellStyle name="Normal 4 2" xfId="168" xr:uid="{00000000-0005-0000-0000-0000AC000000}"/>
    <cellStyle name="Normal 4 3" xfId="169" xr:uid="{00000000-0005-0000-0000-0000AD000000}"/>
    <cellStyle name="Normal 5" xfId="170" xr:uid="{00000000-0005-0000-0000-0000AE000000}"/>
    <cellStyle name="Normal 5 2" xfId="171" xr:uid="{00000000-0005-0000-0000-0000AF000000}"/>
    <cellStyle name="Normal 6" xfId="172" xr:uid="{00000000-0005-0000-0000-0000B0000000}"/>
    <cellStyle name="Normal 7" xfId="173" xr:uid="{00000000-0005-0000-0000-0000B1000000}"/>
    <cellStyle name="Normal 8" xfId="174" xr:uid="{00000000-0005-0000-0000-0000B2000000}"/>
    <cellStyle name="Normal 9" xfId="175" xr:uid="{00000000-0005-0000-0000-0000B3000000}"/>
    <cellStyle name="Note 2" xfId="176" xr:uid="{00000000-0005-0000-0000-0000B4000000}"/>
    <cellStyle name="Note 3" xfId="177" xr:uid="{00000000-0005-0000-0000-0000B5000000}"/>
    <cellStyle name="Number" xfId="178" xr:uid="{00000000-0005-0000-0000-0000B6000000}"/>
    <cellStyle name="Number 2" xfId="179" xr:uid="{00000000-0005-0000-0000-0000B7000000}"/>
    <cellStyle name="Number 3" xfId="180" xr:uid="{00000000-0005-0000-0000-0000B8000000}"/>
    <cellStyle name="Output 2" xfId="181" xr:uid="{00000000-0005-0000-0000-0000B9000000}"/>
    <cellStyle name="Output 3" xfId="182" xr:uid="{00000000-0005-0000-0000-0000BA000000}"/>
    <cellStyle name="Percent" xfId="220" builtinId="5"/>
    <cellStyle name="Percent 2" xfId="183" xr:uid="{00000000-0005-0000-0000-0000BC000000}"/>
    <cellStyle name="Percent 2 2" xfId="184" xr:uid="{00000000-0005-0000-0000-0000BD000000}"/>
    <cellStyle name="Percent 2 2 2" xfId="185" xr:uid="{00000000-0005-0000-0000-0000BE000000}"/>
    <cellStyle name="Percent 2 3" xfId="186" xr:uid="{00000000-0005-0000-0000-0000BF000000}"/>
    <cellStyle name="Percent 2 3 2" xfId="187" xr:uid="{00000000-0005-0000-0000-0000C0000000}"/>
    <cellStyle name="Percent 2 4" xfId="188" xr:uid="{00000000-0005-0000-0000-0000C1000000}"/>
    <cellStyle name="Percent 2 5" xfId="189" xr:uid="{00000000-0005-0000-0000-0000C2000000}"/>
    <cellStyle name="Percent 3" xfId="190" xr:uid="{00000000-0005-0000-0000-0000C3000000}"/>
    <cellStyle name="Percent 4" xfId="191" xr:uid="{00000000-0005-0000-0000-0000C4000000}"/>
    <cellStyle name="provisional PN158/97" xfId="192" xr:uid="{00000000-0005-0000-0000-0000C5000000}"/>
    <cellStyle name="Style 1" xfId="193" xr:uid="{00000000-0005-0000-0000-0000C6000000}"/>
    <cellStyle name="Style 1 2" xfId="194" xr:uid="{00000000-0005-0000-0000-0000C7000000}"/>
    <cellStyle name="Style 1 3" xfId="195" xr:uid="{00000000-0005-0000-0000-0000C8000000}"/>
    <cellStyle name="sub" xfId="196" xr:uid="{00000000-0005-0000-0000-0000C9000000}"/>
    <cellStyle name="sub 2" xfId="197" xr:uid="{00000000-0005-0000-0000-0000CA000000}"/>
    <cellStyle name="sub 3" xfId="198" xr:uid="{00000000-0005-0000-0000-0000CB000000}"/>
    <cellStyle name="table imported" xfId="199" xr:uid="{00000000-0005-0000-0000-0000CC000000}"/>
    <cellStyle name="table imported 2" xfId="200" xr:uid="{00000000-0005-0000-0000-0000CD000000}"/>
    <cellStyle name="table imported 3" xfId="201" xr:uid="{00000000-0005-0000-0000-0000CE000000}"/>
    <cellStyle name="table sum" xfId="202" xr:uid="{00000000-0005-0000-0000-0000CF000000}"/>
    <cellStyle name="table sum 2" xfId="203" xr:uid="{00000000-0005-0000-0000-0000D0000000}"/>
    <cellStyle name="table sum 3" xfId="204" xr:uid="{00000000-0005-0000-0000-0000D1000000}"/>
    <cellStyle name="table values" xfId="205" xr:uid="{00000000-0005-0000-0000-0000D2000000}"/>
    <cellStyle name="table values 2" xfId="206" xr:uid="{00000000-0005-0000-0000-0000D3000000}"/>
    <cellStyle name="table values 3" xfId="207" xr:uid="{00000000-0005-0000-0000-0000D4000000}"/>
    <cellStyle name="Title 2" xfId="208" xr:uid="{00000000-0005-0000-0000-0000D5000000}"/>
    <cellStyle name="Total 2" xfId="209" xr:uid="{00000000-0005-0000-0000-0000D6000000}"/>
    <cellStyle name="Total 3" xfId="210" xr:uid="{00000000-0005-0000-0000-0000D7000000}"/>
    <cellStyle name="Tracking" xfId="211" xr:uid="{00000000-0005-0000-0000-0000D8000000}"/>
    <cellStyle name="u5shares" xfId="212" xr:uid="{00000000-0005-0000-0000-0000D9000000}"/>
    <cellStyle name="Variable assumptions" xfId="213" xr:uid="{00000000-0005-0000-0000-0000DA000000}"/>
    <cellStyle name="Warning Text 2" xfId="214" xr:uid="{00000000-0005-0000-0000-0000DB000000}"/>
    <cellStyle name="Warning Text 3" xfId="215" xr:uid="{00000000-0005-0000-0000-0000DC000000}"/>
  </cellStyles>
  <dxfs count="10">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ont>
        <b/>
        <i val="0"/>
      </font>
      <fill>
        <patternFill>
          <bgColor rgb="FFFF0000"/>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s>
  <tableStyles count="0" defaultTableStyle="TableStyleMedium2" defaultPivotStyle="PivotStyleLight16"/>
  <colors>
    <mruColors>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170089</xdr:colOff>
      <xdr:row>1</xdr:row>
      <xdr:rowOff>129268</xdr:rowOff>
    </xdr:from>
    <xdr:to>
      <xdr:col>3</xdr:col>
      <xdr:colOff>158393</xdr:colOff>
      <xdr:row>7</xdr:row>
      <xdr:rowOff>54428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2965" y="244929"/>
          <a:ext cx="2328732" cy="1136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CCFFFF"/>
  </sheetPr>
  <dimension ref="B1:P102"/>
  <sheetViews>
    <sheetView showGridLines="0" tabSelected="1" zoomScale="66" zoomScaleNormal="66" workbookViewId="0">
      <pane ySplit="13" topLeftCell="A24" activePane="bottomLeft" state="frozen"/>
      <selection pane="bottomLeft" activeCell="D12" sqref="D12:F12"/>
    </sheetView>
  </sheetViews>
  <sheetFormatPr defaultColWidth="8.58203125" defaultRowHeight="14.5"/>
  <cols>
    <col min="1" max="1" width="1.83203125" style="91" customWidth="1"/>
    <col min="2" max="2" width="3" style="91" customWidth="1"/>
    <col min="3" max="3" width="27.75" style="92" customWidth="1"/>
    <col min="4" max="4" width="30" style="93" customWidth="1"/>
    <col min="5" max="5" width="15.08203125" style="91" customWidth="1"/>
    <col min="6" max="6" width="16" style="91" customWidth="1"/>
    <col min="7" max="7" width="16.75" style="91" customWidth="1"/>
    <col min="8" max="8" width="17.25" style="91" customWidth="1"/>
    <col min="9" max="9" width="18" style="91" customWidth="1"/>
    <col min="10" max="10" width="26.58203125" style="91" customWidth="1"/>
    <col min="11" max="11" width="24.25" style="91" customWidth="1"/>
    <col min="12" max="13" width="12.83203125" style="91" customWidth="1"/>
    <col min="14" max="14" width="8.58203125" style="91"/>
    <col min="15" max="15" width="12.58203125" style="94" customWidth="1"/>
    <col min="16" max="16" width="13.5" style="91" hidden="1" customWidth="1"/>
    <col min="17" max="17" width="13.83203125" style="91" bestFit="1" customWidth="1"/>
    <col min="18" max="16384" width="8.58203125" style="91"/>
  </cols>
  <sheetData>
    <row r="1" spans="2:14" ht="9" customHeight="1" thickBot="1"/>
    <row r="2" spans="2:14">
      <c r="B2" s="95"/>
      <c r="C2" s="96"/>
      <c r="D2" s="97"/>
      <c r="E2" s="98"/>
      <c r="F2" s="98"/>
      <c r="G2" s="98"/>
      <c r="H2" s="98"/>
      <c r="I2" s="98"/>
      <c r="J2" s="98"/>
      <c r="K2" s="98"/>
      <c r="L2" s="98"/>
      <c r="M2" s="98"/>
      <c r="N2" s="99"/>
    </row>
    <row r="3" spans="2:14">
      <c r="B3" s="100"/>
      <c r="N3" s="102"/>
    </row>
    <row r="4" spans="2:14">
      <c r="B4" s="100"/>
      <c r="N4" s="102"/>
    </row>
    <row r="5" spans="2:14" ht="23.5">
      <c r="B5" s="100"/>
      <c r="J5" s="148" t="s">
        <v>500</v>
      </c>
      <c r="N5" s="102"/>
    </row>
    <row r="6" spans="2:14">
      <c r="B6" s="100"/>
      <c r="N6" s="102"/>
    </row>
    <row r="7" spans="2:14">
      <c r="B7" s="100"/>
      <c r="N7" s="102"/>
    </row>
    <row r="8" spans="2:14">
      <c r="B8" s="100"/>
      <c r="N8" s="102"/>
    </row>
    <row r="9" spans="2:14">
      <c r="B9" s="100"/>
      <c r="N9" s="102"/>
    </row>
    <row r="10" spans="2:14">
      <c r="B10" s="100"/>
      <c r="N10" s="102"/>
    </row>
    <row r="11" spans="2:14" ht="15" thickBot="1">
      <c r="B11" s="100"/>
      <c r="C11" s="101"/>
      <c r="N11" s="102"/>
    </row>
    <row r="12" spans="2:14" ht="24.4" customHeight="1" thickBot="1">
      <c r="B12" s="100"/>
      <c r="C12" s="88" t="s">
        <v>163</v>
      </c>
      <c r="D12" s="404" t="s">
        <v>130</v>
      </c>
      <c r="E12" s="405"/>
      <c r="F12" s="406"/>
      <c r="G12" s="87"/>
      <c r="H12" s="86"/>
      <c r="I12" s="87"/>
      <c r="J12" s="89" t="s">
        <v>164</v>
      </c>
      <c r="K12" s="149">
        <f>IFERROR(INDEX('Final MI data 1819'!$A:$A,MATCH(D12,'Final MI data 1819'!$B:$B,0)),"")</f>
        <v>891</v>
      </c>
      <c r="N12" s="102"/>
    </row>
    <row r="13" spans="2:14" ht="27.75" customHeight="1">
      <c r="B13" s="100"/>
      <c r="C13"/>
      <c r="D13"/>
      <c r="E13"/>
      <c r="F13"/>
      <c r="H13" s="93"/>
      <c r="N13" s="102"/>
    </row>
    <row r="14" spans="2:14" ht="27.75" customHeight="1">
      <c r="B14" s="100"/>
      <c r="C14"/>
      <c r="D14"/>
      <c r="E14"/>
      <c r="F14"/>
      <c r="N14" s="102"/>
    </row>
    <row r="15" spans="2:14" ht="15" thickBot="1">
      <c r="B15" s="100"/>
      <c r="D15" s="103"/>
      <c r="E15" s="103"/>
      <c r="F15" s="103"/>
      <c r="N15" s="102"/>
    </row>
    <row r="16" spans="2:14" ht="24" customHeight="1" thickBot="1">
      <c r="B16" s="100"/>
      <c r="D16" s="263" t="s">
        <v>480</v>
      </c>
      <c r="E16" s="104" t="s">
        <v>481</v>
      </c>
      <c r="F16" s="104" t="s">
        <v>482</v>
      </c>
      <c r="G16" s="105" t="s">
        <v>222</v>
      </c>
      <c r="H16" s="106" t="s">
        <v>483</v>
      </c>
      <c r="N16" s="102"/>
    </row>
    <row r="17" spans="2:14" ht="24" customHeight="1" thickBot="1">
      <c r="B17" s="100"/>
      <c r="D17" s="264"/>
      <c r="E17" s="181" t="str">
        <f>IFERROR(IF($K$12=301,"",INDEX('Final MI data 1819'!C:C,MATCH($K$12,'Final MI data 1819'!$A:$A,0))),"")</f>
        <v>Yes</v>
      </c>
      <c r="F17" s="181" t="str">
        <f>IFERROR(IF($K$12=301,"",INDEX('Final MI data 1819'!D:D,MATCH($K$12,'Final MI data 1819'!$A:$A,0))),"")</f>
        <v>Yes</v>
      </c>
      <c r="G17" s="182" t="str">
        <f>IFERROR(IF($K$12=301,"",INDEX('Final MI data 1819'!E:E,MATCH($K$12,'Final MI data 1819'!$A:$A,0))),"")</f>
        <v>Yes</v>
      </c>
      <c r="H17" s="182" t="str">
        <f>IFERROR(IF($K$12=301,"",INDEX('Final MI data 1819'!F:F,MATCH($K$12,'Final MI data 1819'!$A:$A,0))),"")</f>
        <v>Yes</v>
      </c>
      <c r="N17" s="102"/>
    </row>
    <row r="18" spans="2:14" ht="45.75" customHeight="1" thickBot="1">
      <c r="B18" s="100"/>
      <c r="D18" s="107" t="s">
        <v>484</v>
      </c>
      <c r="E18" s="265" t="s">
        <v>485</v>
      </c>
      <c r="F18" s="266"/>
      <c r="G18" s="265" t="s">
        <v>486</v>
      </c>
      <c r="H18" s="266"/>
      <c r="N18" s="102"/>
    </row>
    <row r="19" spans="2:14" ht="27.75" customHeight="1" thickBot="1">
      <c r="B19" s="100"/>
      <c r="D19" s="183">
        <f>IFERROR(IF(INDEX('Final MI data 1819'!G:G,MATCH($K$12,'Final MI data 1819'!$A:$A,0))=0,"",INDEX('Final MI data 1819'!G:G,MATCH($K$12,'Final MI data 1819'!$A:$A,0))),"")</f>
        <v>3300</v>
      </c>
      <c r="E19" s="267">
        <f>IFERROR(IF(INDEX('Final MI data 1819'!H:H,MATCH($K$12,'Final MI data 1819'!$A:$A,0))=0,"",INDEX('Final MI data 1819'!H:H,MATCH($K$12,'Final MI data 1819'!$A:$A,0))),"")</f>
        <v>3600</v>
      </c>
      <c r="F19" s="268"/>
      <c r="G19" s="269">
        <f>IFERROR(IF(INDEX('Final MI data 1819'!I:I,MATCH($K$12,'Final MI data 1819'!$A:$A,0))=0,"",INDEX('Final MI data 1819'!I:I,MATCH($K$12,'Final MI data 1819'!$A:$A,0))),"")</f>
        <v>4600</v>
      </c>
      <c r="H19" s="268"/>
      <c r="N19" s="102"/>
    </row>
    <row r="20" spans="2:14" ht="17.25" customHeight="1">
      <c r="B20" s="100"/>
      <c r="C20" s="74"/>
      <c r="D20" s="73"/>
      <c r="F20" s="73"/>
      <c r="G20" s="73"/>
      <c r="I20" s="73"/>
      <c r="J20" s="73"/>
      <c r="K20" s="73"/>
      <c r="N20" s="102"/>
    </row>
    <row r="21" spans="2:14" ht="15" thickBot="1">
      <c r="B21" s="100"/>
      <c r="C21" s="72" t="s">
        <v>9</v>
      </c>
      <c r="D21" s="71"/>
      <c r="E21" s="108"/>
      <c r="F21" s="70"/>
      <c r="G21" s="70"/>
      <c r="H21" s="70"/>
      <c r="I21" s="70"/>
      <c r="J21" s="70"/>
      <c r="K21" s="70"/>
      <c r="L21" s="109"/>
      <c r="N21" s="102"/>
    </row>
    <row r="22" spans="2:14" ht="28" customHeight="1" thickBot="1">
      <c r="B22" s="100"/>
      <c r="C22" s="300" t="s">
        <v>0</v>
      </c>
      <c r="D22" s="69" t="s">
        <v>165</v>
      </c>
      <c r="E22" s="237" t="str">
        <f>IFERROR(INDEX('Final MI data 1819'!J:J,MATCH($K$12,'Final MI data 1819'!$A:$A,0)),"")</f>
        <v>No</v>
      </c>
      <c r="F22" s="302" t="s">
        <v>10</v>
      </c>
      <c r="G22" s="303"/>
      <c r="H22" s="304">
        <f>IFERROR(INDEX('Final MI data 1819'!K:K,MATCH($K$12,'Final MI data 1819'!$A:$A,0)),"")</f>
        <v>0</v>
      </c>
      <c r="I22" s="305"/>
      <c r="J22" s="306"/>
      <c r="K22" s="307"/>
      <c r="L22" s="307"/>
      <c r="M22" s="308"/>
      <c r="N22" s="102"/>
    </row>
    <row r="23" spans="2:14" ht="48" customHeight="1" thickBot="1">
      <c r="B23" s="100"/>
      <c r="C23" s="301"/>
      <c r="D23" s="68" t="s">
        <v>7</v>
      </c>
      <c r="E23" s="309" t="s">
        <v>166</v>
      </c>
      <c r="F23" s="310"/>
      <c r="G23" s="311" t="s">
        <v>10</v>
      </c>
      <c r="H23" s="312"/>
      <c r="I23" s="68" t="s">
        <v>167</v>
      </c>
      <c r="J23" s="24" t="s">
        <v>168</v>
      </c>
      <c r="K23" s="61" t="s">
        <v>169</v>
      </c>
      <c r="L23" s="309" t="s">
        <v>170</v>
      </c>
      <c r="M23" s="310"/>
      <c r="N23" s="102"/>
    </row>
    <row r="24" spans="2:14" ht="28" customHeight="1">
      <c r="B24" s="100"/>
      <c r="C24" s="301"/>
      <c r="D24" s="67" t="s">
        <v>171</v>
      </c>
      <c r="E24" s="313">
        <f>IFERROR(INDEX('Final MI data 1819'!L:L,MATCH($K$12,'Final MI data 1819'!$A:$A,0)),"")</f>
        <v>2754.4343428999996</v>
      </c>
      <c r="F24" s="314"/>
      <c r="G24" s="315">
        <f>IFERROR(INDEX('Final MI data 1819'!M:M,MATCH($K$12,'Final MI data 1819'!$A:$A,0)),"")</f>
        <v>66212.5</v>
      </c>
      <c r="H24" s="316"/>
      <c r="I24" s="184">
        <f>IFERROR(INDEX('Final MI data 1819'!N:N,MATCH($K$12,'Final MI data 1819'!$A:$A,0)),"")</f>
        <v>182377983.92926621</v>
      </c>
      <c r="J24" s="317">
        <f>IFERROR(INDEX('Final MI data 1819'!AA:AA,MATCH($K$12,'Final MI data 1819'!$A:$A,0)),"")</f>
        <v>347528328.12291127</v>
      </c>
      <c r="K24" s="185">
        <f>IFERROR(INDEX('Final MI data 1819'!O:O,MATCH($K$12,'Final MI data 1819'!$A:$A,0)),"")</f>
        <v>0.39229472657396475</v>
      </c>
      <c r="L24" s="286">
        <f>IFERROR(INDEX('Final MI data 1819'!P:P,MATCH($K$12,'Final MI data 1819'!$A:$A,0)),"")</f>
        <v>0</v>
      </c>
      <c r="M24" s="287"/>
      <c r="N24" s="102"/>
    </row>
    <row r="25" spans="2:14" ht="27.75" customHeight="1">
      <c r="B25" s="100"/>
      <c r="C25" s="301"/>
      <c r="D25" s="66" t="s">
        <v>172</v>
      </c>
      <c r="E25" s="288">
        <f>IFERROR(INDEX('Final MI data 1819'!Q:Q,MATCH($K$12,'Final MI data 1819'!$A:$A,0)),"")</f>
        <v>3873.1177815000001</v>
      </c>
      <c r="F25" s="289"/>
      <c r="G25" s="290">
        <f>IFERROR(INDEX('Final MI data 1819'!R:R,MATCH($K$12,'Final MI data 1819'!$A:$A,0)),"")</f>
        <v>25273.59</v>
      </c>
      <c r="H25" s="291"/>
      <c r="I25" s="186">
        <f>IFERROR(INDEX('Final MI data 1819'!S:S,MATCH($K$12,'Final MI data 1819'!$A:$A,0)),"")</f>
        <v>97887590.831340581</v>
      </c>
      <c r="J25" s="274"/>
      <c r="K25" s="187">
        <f>IFERROR(INDEX('Final MI data 1819'!T:T,MATCH($K$12,'Final MI data 1819'!$A:$A,0)),"")</f>
        <v>0.210556037811331</v>
      </c>
      <c r="L25" s="292">
        <f>IFERROR(INDEX('Final MI data 1819'!U:U,MATCH($K$12,'Final MI data 1819'!$A:$A,0)),"")</f>
        <v>0</v>
      </c>
      <c r="M25" s="293"/>
      <c r="N25" s="102"/>
    </row>
    <row r="26" spans="2:14" ht="28" customHeight="1" thickBot="1">
      <c r="B26" s="100"/>
      <c r="C26" s="301"/>
      <c r="D26" s="65" t="s">
        <v>173</v>
      </c>
      <c r="E26" s="294">
        <f>IFERROR(INDEX('Final MI data 1819'!V:V,MATCH($K$12,'Final MI data 1819'!$A:$A,0)),"")</f>
        <v>4397.6955451000003</v>
      </c>
      <c r="F26" s="295"/>
      <c r="G26" s="296">
        <f>IFERROR(INDEX('Final MI data 1819'!W:W,MATCH($K$12,'Final MI data 1819'!$A:$A,0)),"")</f>
        <v>15295</v>
      </c>
      <c r="H26" s="297"/>
      <c r="I26" s="188">
        <f>IFERROR(INDEX('Final MI data 1819'!X:X,MATCH($K$12,'Final MI data 1819'!$A:$A,0)),"")</f>
        <v>67262753.362304509</v>
      </c>
      <c r="J26" s="275"/>
      <c r="K26" s="189">
        <f>IFERROR(INDEX('Final MI data 1819'!Y:Y,MATCH($K$12,'Final MI data 1819'!$A:$A,0)),"")</f>
        <v>0.14468206562208291</v>
      </c>
      <c r="L26" s="298">
        <f>IFERROR(INDEX('Final MI data 1819'!Z:Z,MATCH($K$12,'Final MI data 1819'!$A:$A,0)),"")</f>
        <v>0</v>
      </c>
      <c r="M26" s="299"/>
      <c r="N26" s="102"/>
    </row>
    <row r="27" spans="2:14" ht="63" customHeight="1" thickBot="1">
      <c r="B27" s="100"/>
      <c r="C27" s="43"/>
      <c r="D27" s="90" t="s">
        <v>7</v>
      </c>
      <c r="E27" s="110" t="s">
        <v>174</v>
      </c>
      <c r="F27" s="111" t="s">
        <v>175</v>
      </c>
      <c r="G27" s="112" t="s">
        <v>176</v>
      </c>
      <c r="H27" s="57" t="s">
        <v>177</v>
      </c>
      <c r="I27" s="61" t="s">
        <v>167</v>
      </c>
      <c r="J27" s="90" t="s">
        <v>168</v>
      </c>
      <c r="K27" s="90" t="s">
        <v>169</v>
      </c>
      <c r="L27" s="113" t="s">
        <v>178</v>
      </c>
      <c r="M27" s="114" t="s">
        <v>179</v>
      </c>
      <c r="N27" s="102"/>
    </row>
    <row r="28" spans="2:14" ht="28" customHeight="1">
      <c r="B28" s="100"/>
      <c r="C28" s="270" t="s">
        <v>4</v>
      </c>
      <c r="D28" s="115" t="s">
        <v>151</v>
      </c>
      <c r="E28" s="190">
        <f>IFERROR(INDEX('Final MI data 1819'!AB:AB,MATCH($K$12,'Final MI data 1819'!$A:$A,0)),"")</f>
        <v>441.19240000000002</v>
      </c>
      <c r="F28" s="191">
        <f>IFERROR(INDEX('Final MI data 1819'!AC:AC,MATCH($K$12,'Final MI data 1819'!$A:$A,0)),"")</f>
        <v>441.19240000000002</v>
      </c>
      <c r="G28" s="192">
        <f>IFERROR(INDEX('Final MI data 1819'!AD:AD,MATCH($K$12,'Final MI data 1819'!$A:$A,0)),"")</f>
        <v>7822.2477718360078</v>
      </c>
      <c r="H28" s="193">
        <f>IFERROR(INDEX('Final MI data 1819'!AE:AE,MATCH($K$12,'Final MI data 1819'!$A:$A,0)),"")</f>
        <v>4862.0650087894055</v>
      </c>
      <c r="I28" s="194">
        <f>IFERROR(INDEX('Final MI data 1819'!AF:AF,MATCH($K$12,'Final MI data 1819'!$A:$A,0)),"")</f>
        <v>5596222.3980347998</v>
      </c>
      <c r="J28" s="273">
        <f>IFERROR(INDEX('Final MI data 1819'!CF:CF,MATCH($K$12,'Final MI data 1819'!$A:$A,0)),"")</f>
        <v>36561330.487362318</v>
      </c>
      <c r="K28" s="276">
        <f>IFERROR(INDEX('Final MI data 1819'!CG:CG,MATCH($K$12,'Final MI data 1819'!$A:$A,0)),"")</f>
        <v>7.8643358357787879E-2</v>
      </c>
      <c r="L28" s="195">
        <f>IFERROR(INDEX('Final MI data 1819'!AG:AG,MATCH($K$12,'Final MI data 1819'!$A:$A,0)),"")</f>
        <v>1</v>
      </c>
      <c r="M28" s="195">
        <f>IFERROR(INDEX('Final MI data 1819'!AH:AH,MATCH($K$12,'Final MI data 1819'!$A:$A,0)),"")</f>
        <v>1</v>
      </c>
      <c r="N28" s="102"/>
    </row>
    <row r="29" spans="2:14" ht="28" customHeight="1">
      <c r="B29" s="100"/>
      <c r="C29" s="271"/>
      <c r="D29" s="116" t="s">
        <v>487</v>
      </c>
      <c r="E29" s="196">
        <f>IFERROR(INDEX('Final MI data 1819'!AI:AI,MATCH($K$12,'Final MI data 1819'!$A:$A,0)),"")</f>
        <v>541.46339999999998</v>
      </c>
      <c r="F29" s="197">
        <f>IFERROR(INDEX('Final MI data 1819'!AJ:AJ,MATCH($K$12,'Final MI data 1819'!$A:$A,0)),"")</f>
        <v>787.12734999999998</v>
      </c>
      <c r="G29" s="198">
        <f>IFERROR(INDEX('Final MI data 1819'!AK:AK,MATCH($K$12,'Final MI data 1819'!$A:$A,0)),"")</f>
        <v>13818.795776889317</v>
      </c>
      <c r="H29" s="199">
        <f>IFERROR(INDEX('Final MI data 1819'!AL:AL,MATCH($K$12,'Final MI data 1819'!$A:$A,0)),"")</f>
        <v>10095.916620870294</v>
      </c>
      <c r="I29" s="200">
        <f>IFERROR(INDEX('Final MI data 1819'!AM:AM,MATCH($K$12,'Final MI data 1819'!$A:$A,0)),"")</f>
        <v>15429144.240866721</v>
      </c>
      <c r="J29" s="274"/>
      <c r="K29" s="277"/>
      <c r="L29" s="201">
        <f>IFERROR(INDEX('Final MI data 1819'!AN:AN,MATCH($K$12,'Final MI data 1819'!$A:$A,0)),"")</f>
        <v>1</v>
      </c>
      <c r="M29" s="201">
        <f>IFERROR(INDEX('Final MI data 1819'!AO:AO,MATCH($K$12,'Final MI data 1819'!$A:$A,0)),"")</f>
        <v>1</v>
      </c>
      <c r="N29" s="102"/>
    </row>
    <row r="30" spans="2:14" ht="28" customHeight="1">
      <c r="B30" s="100"/>
      <c r="C30" s="271"/>
      <c r="D30" s="41" t="s">
        <v>343</v>
      </c>
      <c r="E30" s="196">
        <f>IFERROR(INDEX('Final MI data 1819'!AP:AP,MATCH($K$12,'Final MI data 1819'!$A:$A,0)),"")</f>
        <v>200.542</v>
      </c>
      <c r="F30" s="197">
        <f>IFERROR(INDEX('Final MI data 1819'!AQ:AQ,MATCH($K$12,'Final MI data 1819'!$A:$A,0)),"")</f>
        <v>290.78589999999997</v>
      </c>
      <c r="G30" s="198">
        <f>IFERROR(INDEX('Final MI data 1819'!AR:AR,MATCH($K$12,'Final MI data 1819'!$A:$A,0)),"")</f>
        <v>6789.1119771264139</v>
      </c>
      <c r="H30" s="199">
        <f>IFERROR(INDEX('Final MI data 1819'!AS:AS,MATCH($K$12,'Final MI data 1819'!$A:$A,0)),"")</f>
        <v>4146.9094363412169</v>
      </c>
      <c r="I30" s="200">
        <f>IFERROR(INDEX('Final MI data 1819'!AT:AT,MATCH($K$12,'Final MI data 1819'!$A:$A,0)),"")</f>
        <v>2567364.8867818583</v>
      </c>
      <c r="J30" s="274"/>
      <c r="K30" s="277"/>
      <c r="L30" s="201">
        <f>IFERROR(INDEX('Final MI data 1819'!AU:AU,MATCH($K$12,'Final MI data 1819'!$A:$A,0)),"")</f>
        <v>1</v>
      </c>
      <c r="M30" s="201">
        <f>IFERROR(INDEX('Final MI data 1819'!AV:AV,MATCH($K$12,'Final MI data 1819'!$A:$A,0)),"")</f>
        <v>1</v>
      </c>
      <c r="N30" s="102"/>
    </row>
    <row r="31" spans="2:14" ht="28" customHeight="1">
      <c r="B31" s="100"/>
      <c r="C31" s="271"/>
      <c r="D31" s="41" t="s">
        <v>342</v>
      </c>
      <c r="E31" s="196">
        <f>IFERROR(INDEX('Final MI data 1819'!AW:AW,MATCH($K$12,'Final MI data 1819'!$A:$A,0)),"")</f>
        <v>240.65039999999999</v>
      </c>
      <c r="F31" s="197">
        <f>IFERROR(INDEX('Final MI data 1819'!AX:AX,MATCH($K$12,'Final MI data 1819'!$A:$A,0)),"")</f>
        <v>391.05689999999998</v>
      </c>
      <c r="G31" s="198">
        <f>IFERROR(INDEX('Final MI data 1819'!AY:AY,MATCH($K$12,'Final MI data 1819'!$A:$A,0)),"")</f>
        <v>5383.8549909337135</v>
      </c>
      <c r="H31" s="199">
        <f>IFERROR(INDEX('Final MI data 1819'!AZ:AZ,MATCH($K$12,'Final MI data 1819'!$A:$A,0)),"")</f>
        <v>3253.0803424135556</v>
      </c>
      <c r="I31" s="200">
        <f>IFERROR(INDEX('Final MI data 1819'!BA:BA,MATCH($K$12,'Final MI data 1819'!$A:$A,0)),"")</f>
        <v>2567766.3712653778</v>
      </c>
      <c r="J31" s="274"/>
      <c r="K31" s="277"/>
      <c r="L31" s="201">
        <f>IFERROR(INDEX('Final MI data 1819'!BB:BB,MATCH($K$12,'Final MI data 1819'!$A:$A,0)),"")</f>
        <v>1</v>
      </c>
      <c r="M31" s="201">
        <f>IFERROR(INDEX('Final MI data 1819'!BC:BC,MATCH($K$12,'Final MI data 1819'!$A:$A,0)),"")</f>
        <v>1</v>
      </c>
      <c r="N31" s="102"/>
    </row>
    <row r="32" spans="2:14" ht="28" customHeight="1">
      <c r="B32" s="100"/>
      <c r="C32" s="271"/>
      <c r="D32" s="41" t="s">
        <v>341</v>
      </c>
      <c r="E32" s="196">
        <f>IFERROR(INDEX('Final MI data 1819'!BD:BD,MATCH($K$12,'Final MI data 1819'!$A:$A,0)),"")</f>
        <v>360.97559999999999</v>
      </c>
      <c r="F32" s="197">
        <f>IFERROR(INDEX('Final MI data 1819'!BE:BE,MATCH($K$12,'Final MI data 1819'!$A:$A,0)),"")</f>
        <v>516.39565000000005</v>
      </c>
      <c r="G32" s="198">
        <f>IFERROR(INDEX('Final MI data 1819'!BF:BF,MATCH($K$12,'Final MI data 1819'!$A:$A,0)),"")</f>
        <v>4417.2109694556921</v>
      </c>
      <c r="H32" s="199">
        <f>IFERROR(INDEX('Final MI data 1819'!BG:BG,MATCH($K$12,'Final MI data 1819'!$A:$A,0)),"")</f>
        <v>2552.4193268402096</v>
      </c>
      <c r="I32" s="200">
        <f>IFERROR(INDEX('Final MI data 1819'!BH:BH,MATCH($K$12,'Final MI data 1819'!$A:$A,0)),"")</f>
        <v>2912563.6173820626</v>
      </c>
      <c r="J32" s="274"/>
      <c r="K32" s="277"/>
      <c r="L32" s="201">
        <f>IFERROR(INDEX('Final MI data 1819'!BI:BI,MATCH($K$12,'Final MI data 1819'!$A:$A,0)),"")</f>
        <v>1</v>
      </c>
      <c r="M32" s="201">
        <f>IFERROR(INDEX('Final MI data 1819'!BJ:BJ,MATCH($K$12,'Final MI data 1819'!$A:$A,0)),"")</f>
        <v>1</v>
      </c>
      <c r="N32" s="102"/>
    </row>
    <row r="33" spans="2:16" ht="28" customHeight="1">
      <c r="B33" s="100"/>
      <c r="C33" s="271"/>
      <c r="D33" s="41" t="s">
        <v>340</v>
      </c>
      <c r="E33" s="196">
        <f>IFERROR(INDEX('Final MI data 1819'!BK:BK,MATCH($K$12,'Final MI data 1819'!$A:$A,0)),"")</f>
        <v>391.05689999999998</v>
      </c>
      <c r="F33" s="197">
        <f>IFERROR(INDEX('Final MI data 1819'!BL:BL,MATCH($K$12,'Final MI data 1819'!$A:$A,0)),"")</f>
        <v>561.51760000000002</v>
      </c>
      <c r="G33" s="198">
        <f>IFERROR(INDEX('Final MI data 1819'!BM:BM,MATCH($K$12,'Final MI data 1819'!$A:$A,0)),"")</f>
        <v>4385.8683476257029</v>
      </c>
      <c r="H33" s="199">
        <f>IFERROR(INDEX('Final MI data 1819'!BN:BN,MATCH($K$12,'Final MI data 1819'!$A:$A,0)),"")</f>
        <v>2758.8601591302436</v>
      </c>
      <c r="I33" s="200">
        <f>IFERROR(INDEX('Final MI data 1819'!BO:BO,MATCH($K$12,'Final MI data 1819'!$A:$A,0)),"")</f>
        <v>3264272.6151210619</v>
      </c>
      <c r="J33" s="274"/>
      <c r="K33" s="277"/>
      <c r="L33" s="201">
        <f>IFERROR(INDEX('Final MI data 1819'!BP:BP,MATCH($K$12,'Final MI data 1819'!$A:$A,0)),"")</f>
        <v>1</v>
      </c>
      <c r="M33" s="201">
        <f>IFERROR(INDEX('Final MI data 1819'!BQ:BQ,MATCH($K$12,'Final MI data 1819'!$A:$A,0)),"")</f>
        <v>1</v>
      </c>
      <c r="N33" s="102"/>
    </row>
    <row r="34" spans="2:16" ht="27.75" customHeight="1">
      <c r="B34" s="100"/>
      <c r="C34" s="271"/>
      <c r="D34" s="41" t="s">
        <v>339</v>
      </c>
      <c r="E34" s="196">
        <f>IFERROR(INDEX('Final MI data 1819'!BR:BR,MATCH($K$12,'Final MI data 1819'!$A:$A,0)),"")</f>
        <v>421.13819999999998</v>
      </c>
      <c r="F34" s="197">
        <f>IFERROR(INDEX('Final MI data 1819'!BS:BS,MATCH($K$12,'Final MI data 1819'!$A:$A,0)),"")</f>
        <v>601.62599999999998</v>
      </c>
      <c r="G34" s="198">
        <f>IFERROR(INDEX('Final MI data 1819'!BT:BT,MATCH($K$12,'Final MI data 1819'!$A:$A,0)),"")</f>
        <v>3754.5772326718525</v>
      </c>
      <c r="H34" s="199">
        <f>IFERROR(INDEX('Final MI data 1819'!BU:BU,MATCH($K$12,'Final MI data 1819'!$A:$A,0)),"")</f>
        <v>2336.4001942086015</v>
      </c>
      <c r="I34" s="200">
        <f>IFERROR(INDEX('Final MI data 1819'!BV:BV,MATCH($K$12,'Final MI data 1819'!$A:$A,0)),"")</f>
        <v>2986835.0007693488</v>
      </c>
      <c r="J34" s="274"/>
      <c r="K34" s="277"/>
      <c r="L34" s="201">
        <f>IFERROR(INDEX('Final MI data 1819'!BW:BW,MATCH($K$12,'Final MI data 1819'!$A:$A,0)),"")</f>
        <v>1</v>
      </c>
      <c r="M34" s="201">
        <f>IFERROR(INDEX('Final MI data 1819'!BX:BX,MATCH($K$12,'Final MI data 1819'!$A:$A,0)),"")</f>
        <v>1</v>
      </c>
      <c r="N34" s="102"/>
    </row>
    <row r="35" spans="2:16" ht="33.75" customHeight="1" thickBot="1">
      <c r="B35" s="100"/>
      <c r="C35" s="272"/>
      <c r="D35" s="41" t="s">
        <v>338</v>
      </c>
      <c r="E35" s="202">
        <f>IFERROR(INDEX('Final MI data 1819'!BY:BY,MATCH($K$12,'Final MI data 1819'!$A:$A,0)),"")</f>
        <v>576.55825000000004</v>
      </c>
      <c r="F35" s="203">
        <f>IFERROR(INDEX('Final MI data 1819'!BZ:BZ,MATCH($K$12,'Final MI data 1819'!$A:$A,0)),"")</f>
        <v>812.19510000000002</v>
      </c>
      <c r="G35" s="204">
        <f>IFERROR(INDEX('Final MI data 1819'!CA:CA,MATCH($K$12,'Final MI data 1819'!$A:$A,0)),"")</f>
        <v>1120.5896849437408</v>
      </c>
      <c r="H35" s="205">
        <f>IFERROR(INDEX('Final MI data 1819'!CB:CB,MATCH($K$12,'Final MI data 1819'!$A:$A,0)),"")</f>
        <v>727.75141024843981</v>
      </c>
      <c r="I35" s="206">
        <f>IFERROR(INDEX('Final MI data 1819'!CC:CC,MATCH($K$12,'Final MI data 1819'!$A:$A,0)),"")</f>
        <v>1237161.3571410873</v>
      </c>
      <c r="J35" s="275"/>
      <c r="K35" s="278"/>
      <c r="L35" s="207">
        <f>IFERROR(INDEX('Final MI data 1819'!CD:CD,MATCH($K$12,'Final MI data 1819'!$A:$A,0)),"")</f>
        <v>1</v>
      </c>
      <c r="M35" s="207">
        <f>IFERROR(INDEX('Final MI data 1819'!CE:CE,MATCH($K$12,'Final MI data 1819'!$A:$A,0)),"")</f>
        <v>1</v>
      </c>
      <c r="N35" s="102"/>
    </row>
    <row r="36" spans="2:16" ht="63" customHeight="1" thickBot="1">
      <c r="B36" s="100"/>
      <c r="C36" s="64"/>
      <c r="D36" s="90" t="s">
        <v>7</v>
      </c>
      <c r="E36" s="63" t="s">
        <v>174</v>
      </c>
      <c r="F36" s="57" t="s">
        <v>175</v>
      </c>
      <c r="G36" s="63" t="s">
        <v>176</v>
      </c>
      <c r="H36" s="57" t="s">
        <v>177</v>
      </c>
      <c r="I36" s="61" t="s">
        <v>167</v>
      </c>
      <c r="J36" s="62" t="s">
        <v>168</v>
      </c>
      <c r="K36" s="117" t="s">
        <v>169</v>
      </c>
      <c r="L36" s="113" t="s">
        <v>178</v>
      </c>
      <c r="M36" s="114" t="s">
        <v>179</v>
      </c>
      <c r="N36" s="102"/>
      <c r="O36" s="118"/>
    </row>
    <row r="37" spans="2:16" ht="28" customHeight="1" thickBot="1">
      <c r="B37" s="100"/>
      <c r="C37" s="60" t="s">
        <v>5</v>
      </c>
      <c r="D37" s="59" t="s">
        <v>488</v>
      </c>
      <c r="E37" s="279">
        <f>IFERROR(INDEX('Final MI data 1819'!CH:CH,MATCH($K$12,'Final MI data 1819'!$A:$A,0)),"")</f>
        <v>0</v>
      </c>
      <c r="F37" s="280"/>
      <c r="G37" s="281">
        <f>IFERROR(INDEX('Final MI data 1819'!CI:CI,MATCH($K$12,'Final MI data 1819'!$A:$A,0)),"")</f>
        <v>546.96905611390093</v>
      </c>
      <c r="H37" s="282"/>
      <c r="I37" s="184">
        <f>IFERROR(INDEX('Final MI data 1819'!CJ:CJ,MATCH($K$12,'Final MI data 1819'!$A:$A,0)),"")</f>
        <v>0</v>
      </c>
      <c r="J37" s="283">
        <f>IFERROR(INDEX('Final MI data 1819'!DF:DF,MATCH($K$12,'Final MI data 1819'!$A:$A,0)),"")</f>
        <v>2369877.1907790452</v>
      </c>
      <c r="K37" s="214">
        <f>IFERROR(INDEX('Final MI data 1819'!CK:CK,MATCH($K$12,'Final MI data 1819'!$A:$A,0)),"")</f>
        <v>0</v>
      </c>
      <c r="L37" s="335">
        <f>IFERROR(INDEX('Final MI data 1819'!CL:CL,MATCH($K$12,'Final MI data 1819'!$A:$A,0)),"")</f>
        <v>1</v>
      </c>
      <c r="M37" s="336"/>
      <c r="N37" s="102"/>
    </row>
    <row r="38" spans="2:16" ht="30.75" customHeight="1">
      <c r="B38" s="100"/>
      <c r="C38" s="300" t="s">
        <v>180</v>
      </c>
      <c r="D38" s="208" t="str">
        <f>IFERROR(INDEX('Final MI data 1819'!CM:CM,MATCH($K$12,'Final MI data 1819'!$A:$A,0)),"")</f>
        <v>EAL 3 Primary</v>
      </c>
      <c r="E38" s="209">
        <f>IFERROR(INDEX('Final MI data 1819'!CN:CN,MATCH($K$12,'Final MI data 1819'!$A:$A,0)),"")</f>
        <v>516.39565000000005</v>
      </c>
      <c r="F38" s="150"/>
      <c r="G38" s="210">
        <f>IFERROR(INDEX('Final MI data 1819'!CO:CO,MATCH($K$12,'Final MI data 1819'!$A:$A,0)),"")</f>
        <v>3049.7982895166579</v>
      </c>
      <c r="H38" s="179"/>
      <c r="I38" s="186">
        <f>IFERROR(INDEX('Final MI data 1819'!CP:CP,MATCH($K$12,'Final MI data 1819'!$A:$A,0)),"")</f>
        <v>1574902.5700838428</v>
      </c>
      <c r="J38" s="284"/>
      <c r="K38" s="338">
        <f>IFERROR(INDEX('Final MI data 1819'!CW:CW,MATCH($K$12,'Final MI data 1819'!$A:$A,0)),"")</f>
        <v>4.7090745334259854E-3</v>
      </c>
      <c r="L38" s="238">
        <f>IFERROR(INDEX('Final MI data 1819'!CQ:CQ,MATCH($K$12,'Final MI data 1819'!$A:$A,0)),"")</f>
        <v>0</v>
      </c>
      <c r="M38" s="239"/>
      <c r="N38" s="102"/>
    </row>
    <row r="39" spans="2:16" ht="27.75" customHeight="1" thickBot="1">
      <c r="B39" s="100"/>
      <c r="C39" s="337"/>
      <c r="D39" s="208" t="str">
        <f>IFERROR(INDEX('Final MI data 1819'!CR:CR,MATCH($K$12,'Final MI data 1819'!$A:$A,0)),"")</f>
        <v>EAL 3 Secondary</v>
      </c>
      <c r="E39" s="151"/>
      <c r="F39" s="197">
        <f>IFERROR(INDEX('Final MI data 1819'!CS:CS,MATCH($K$12,'Final MI data 1819'!$A:$A,0)),"")</f>
        <v>1388.75335</v>
      </c>
      <c r="G39" s="180"/>
      <c r="H39" s="211">
        <f>IFERROR(INDEX('Final MI data 1819'!CT:CT,MATCH($K$12,'Final MI data 1819'!$A:$A,0)),"")</f>
        <v>442.37385111992864</v>
      </c>
      <c r="I39" s="186">
        <f>IFERROR(INDEX('Final MI data 1819'!CU:CU,MATCH($K$12,'Final MI data 1819'!$A:$A,0)),"")</f>
        <v>614348.16769520217</v>
      </c>
      <c r="J39" s="284"/>
      <c r="K39" s="276"/>
      <c r="L39" s="240"/>
      <c r="M39" s="241">
        <f>IFERROR(INDEX('Final MI data 1819'!CV:CV,MATCH($K$12,'Final MI data 1819'!$A:$A,0)),"")</f>
        <v>0</v>
      </c>
      <c r="N39" s="102"/>
    </row>
    <row r="40" spans="2:16" ht="30.75" customHeight="1" thickBot="1">
      <c r="B40" s="100"/>
      <c r="C40" s="174" t="s">
        <v>183</v>
      </c>
      <c r="D40" s="56" t="s">
        <v>184</v>
      </c>
      <c r="E40" s="202">
        <f>IFERROR(INDEX('Final MI data 1819'!CX:CX,MATCH($K$12,'Final MI data 1819'!$A:$A,0)),"")</f>
        <v>476.21</v>
      </c>
      <c r="F40" s="203">
        <f>IFERROR(INDEX('Final MI data 1819'!CY:CY,MATCH($K$12,'Final MI data 1819'!$A:$A,0)),"")</f>
        <v>476.21</v>
      </c>
      <c r="G40" s="213">
        <f>IFERROR(INDEX('Final MI data 1819'!CZ:CZ,MATCH($K$12,'Final MI data 1819'!$A:$A,0)),"")</f>
        <v>379.30000000000069</v>
      </c>
      <c r="H40" s="212">
        <f>IFERROR(INDEX('Final MI data 1819'!DA:DA,MATCH($K$12,'Final MI data 1819'!$A:$A,0)),"")</f>
        <v>0</v>
      </c>
      <c r="I40" s="188">
        <f>IFERROR(INDEX('Final MI data 1819'!DB:DB,MATCH($K$12,'Final MI data 1819'!$A:$A,0)),"")</f>
        <v>180626.45300000033</v>
      </c>
      <c r="J40" s="285"/>
      <c r="K40" s="215">
        <f>IFERROR(INDEX('Final MI data 1819'!DC:DC,MATCH($K$12,'Final MI data 1819'!$A:$A,0)),"")</f>
        <v>3.8852718658816967E-4</v>
      </c>
      <c r="L40" s="242">
        <f>IFERROR(INDEX('Final MI data 1819'!DD:DD,MATCH($K$12,'Final MI data 1819'!$A:$A,0)),"")</f>
        <v>0</v>
      </c>
      <c r="M40" s="243">
        <f>IFERROR(INDEX('Final MI data 1819'!DE:DE,MATCH($K$12,'Final MI data 1819'!$A:$A,0)),"")</f>
        <v>0</v>
      </c>
      <c r="N40" s="102"/>
      <c r="P40" s="119"/>
    </row>
    <row r="41" spans="2:16" ht="63" customHeight="1" thickBot="1">
      <c r="B41" s="100"/>
      <c r="C41" s="175"/>
      <c r="D41" s="38" t="s">
        <v>7</v>
      </c>
      <c r="E41" s="120" t="s">
        <v>185</v>
      </c>
      <c r="F41" s="121" t="s">
        <v>166</v>
      </c>
      <c r="G41" s="58" t="s">
        <v>337</v>
      </c>
      <c r="H41" s="57" t="s">
        <v>186</v>
      </c>
      <c r="I41" s="38" t="s">
        <v>167</v>
      </c>
      <c r="J41" s="38" t="s">
        <v>168</v>
      </c>
      <c r="K41" s="176" t="s">
        <v>169</v>
      </c>
      <c r="L41" s="113" t="s">
        <v>178</v>
      </c>
      <c r="M41" s="114" t="s">
        <v>179</v>
      </c>
      <c r="N41" s="102"/>
      <c r="P41" s="119"/>
    </row>
    <row r="42" spans="2:16" ht="27.75" customHeight="1">
      <c r="B42" s="100"/>
      <c r="C42" s="339" t="s">
        <v>187</v>
      </c>
      <c r="D42" s="216" t="str">
        <f>IFERROR(INDEX('Final MI data 1819'!DG:DG,MATCH($K$12,'Final MI data 1819'!$A:$A,0)),"")</f>
        <v>Low Attainment % new EFSP</v>
      </c>
      <c r="E42" s="244">
        <f>IFERROR(INDEX('Final MI data 1819'!DI:DI,MATCH($K$12,'Final MI data 1819'!$A:$A,0)),"")</f>
        <v>1</v>
      </c>
      <c r="F42" s="342">
        <f>IFERROR(INDEX('Final MI data 1819'!DJ:DJ,MATCH($K$12,'Final MI data 1819'!$A:$A,0)),"")</f>
        <v>1052.8454999999999</v>
      </c>
      <c r="G42" s="219">
        <f>IFERROR(INDEX('Final MI data 1819'!DK:DK,MATCH($K$12,'Final MI data 1819'!$A:$A,0)),"")</f>
        <v>0.35811358881350469</v>
      </c>
      <c r="H42" s="344">
        <f>IFERROR(INDEX('Final MI data 1819'!DM:DM,MATCH($K$12,'Final MI data 1819'!$A:$A,0)),"")</f>
        <v>21725.327547314017</v>
      </c>
      <c r="I42" s="346">
        <f>IFERROR(INDEX('Final MI data 1819'!DN:DN,MATCH($K$12,'Final MI data 1819'!$A:$A,0)),"")</f>
        <v>22873413.344215598</v>
      </c>
      <c r="J42" s="283">
        <f>IFERROR(INDEX('Final MI data 1819'!DY:DY,MATCH($K$12,'Final MI data 1819'!$A:$A,0)),"")</f>
        <v>35847896.116066858</v>
      </c>
      <c r="K42" s="348">
        <f>IFERROR(INDEX('Final MI data 1819'!DZ:DZ,MATCH($K$12,'Final MI data 1819'!$A:$A,0)),"")</f>
        <v>7.7108762264630232E-2</v>
      </c>
      <c r="L42" s="335">
        <f>IFERROR(INDEX('Final MI data 1819'!DO:DO,MATCH($K$12,'Final MI data 1819'!$A:$A,0)),"")</f>
        <v>1</v>
      </c>
      <c r="M42" s="318"/>
      <c r="N42" s="102"/>
      <c r="O42" s="122"/>
    </row>
    <row r="43" spans="2:16" ht="27.75" customHeight="1">
      <c r="B43" s="100"/>
      <c r="C43" s="340"/>
      <c r="D43" s="245" t="str">
        <f>IFERROR(INDEX('Final MI data 1819'!DH:DH,MATCH($K$12,'Final MI data 1819'!$A:$A,0)),"")</f>
        <v>Low Attainment % old FSP 78</v>
      </c>
      <c r="E43" s="151"/>
      <c r="F43" s="343"/>
      <c r="G43" s="220">
        <f>IFERROR(INDEX('Final MI data 1819'!DL:DL,MATCH($K$12,'Final MI data 1819'!$A:$A,0)),"")</f>
        <v>0.17208506507157928</v>
      </c>
      <c r="H43" s="345"/>
      <c r="I43" s="347"/>
      <c r="J43" s="284"/>
      <c r="K43" s="349"/>
      <c r="L43" s="351"/>
      <c r="M43" s="319"/>
      <c r="N43" s="102"/>
      <c r="O43" s="122"/>
    </row>
    <row r="44" spans="2:16" ht="27.75" customHeight="1">
      <c r="B44" s="100"/>
      <c r="C44" s="340"/>
      <c r="D44" s="41" t="s">
        <v>336</v>
      </c>
      <c r="E44" s="217">
        <f>IFERROR(INDEX('Final MI data 1819'!DP:DP,MATCH($K$12,'Final MI data 1819'!$A:$A,0)),"")</f>
        <v>0.58045405000000005</v>
      </c>
      <c r="F44" s="320">
        <f>IFERROR(INDEX('Final MI data 1819'!DR:DR,MATCH($K$12,'Final MI data 1819'!$A:$A,0)),"")</f>
        <v>1554.2004999999999</v>
      </c>
      <c r="G44" s="221">
        <f>IFERROR(INDEX('Final MI data 1819'!DS:DS,MATCH($K$12,'Final MI data 1819'!$A:$A,0)),"")</f>
        <v>0.22009868234288343</v>
      </c>
      <c r="H44" s="323">
        <f>IFERROR(INDEX('Final MI data 1819'!DV:DV,MATCH($K$12,'Final MI data 1819'!$A:$A,0)),"")</f>
        <v>8348.0109367171463</v>
      </c>
      <c r="I44" s="326">
        <f>IFERROR(INDEX('Final MI data 1819'!DW:DW,MATCH($K$12,'Final MI data 1819'!$A:$A,0)),"")</f>
        <v>12974482.771851256</v>
      </c>
      <c r="J44" s="284"/>
      <c r="K44" s="349"/>
      <c r="L44" s="329"/>
      <c r="M44" s="332">
        <f>IFERROR(INDEX('Final MI data 1819'!DX:DX,MATCH($K$12,'Final MI data 1819'!$A:$A,0)),"")</f>
        <v>1</v>
      </c>
      <c r="N44" s="102"/>
    </row>
    <row r="45" spans="2:16" ht="27.75" customHeight="1">
      <c r="B45" s="100"/>
      <c r="C45" s="340"/>
      <c r="D45" s="123" t="s">
        <v>489</v>
      </c>
      <c r="E45" s="218">
        <f>IFERROR(INDEX('Final MI data 1819'!DQ:DQ,MATCH($K$12,'Final MI data 1819'!$A:$A,0)),"")</f>
        <v>0.48019236999999998</v>
      </c>
      <c r="F45" s="321"/>
      <c r="G45" s="222">
        <f>IFERROR(INDEX('Final MI data 1819'!DT:DT,MATCH($K$12,'Final MI data 1819'!$A:$A,0)),"")</f>
        <v>0.22001489459062543</v>
      </c>
      <c r="H45" s="324"/>
      <c r="I45" s="327"/>
      <c r="J45" s="284"/>
      <c r="K45" s="349"/>
      <c r="L45" s="330"/>
      <c r="M45" s="333"/>
      <c r="N45" s="102"/>
    </row>
    <row r="46" spans="2:16" ht="29.5" thickBot="1">
      <c r="B46" s="100"/>
      <c r="C46" s="341"/>
      <c r="D46" s="56" t="s">
        <v>490</v>
      </c>
      <c r="E46" s="151"/>
      <c r="F46" s="322"/>
      <c r="G46" s="223">
        <f>IFERROR(INDEX('Final MI data 1819'!DU:DU,MATCH($K$12,'Final MI data 1819'!$A:$A,0)),"")</f>
        <v>0.19542573241376485</v>
      </c>
      <c r="H46" s="325"/>
      <c r="I46" s="328"/>
      <c r="J46" s="285"/>
      <c r="K46" s="350"/>
      <c r="L46" s="331"/>
      <c r="M46" s="334"/>
      <c r="N46" s="102"/>
    </row>
    <row r="47" spans="2:16">
      <c r="B47" s="100"/>
      <c r="C47" s="55"/>
      <c r="D47" s="124"/>
      <c r="E47" s="54"/>
      <c r="F47" s="53"/>
      <c r="G47" s="52"/>
      <c r="H47" s="51"/>
      <c r="I47" s="50"/>
      <c r="J47" s="124"/>
      <c r="K47" s="124"/>
      <c r="N47" s="102"/>
    </row>
    <row r="48" spans="2:16">
      <c r="B48" s="100"/>
      <c r="C48" s="49"/>
      <c r="D48" s="10"/>
      <c r="E48" s="47"/>
      <c r="F48" s="48"/>
      <c r="G48" s="48"/>
      <c r="H48" s="47"/>
      <c r="I48" s="47"/>
      <c r="J48" s="47"/>
      <c r="N48" s="102"/>
    </row>
    <row r="49" spans="2:16" ht="15" customHeight="1">
      <c r="B49" s="100"/>
      <c r="C49" s="46" t="s">
        <v>11</v>
      </c>
      <c r="D49" s="45"/>
      <c r="E49" s="44"/>
      <c r="F49" s="44"/>
      <c r="G49" s="44"/>
      <c r="H49" s="44"/>
      <c r="I49" s="44"/>
      <c r="J49" s="44"/>
      <c r="N49" s="102"/>
    </row>
    <row r="50" spans="2:16" ht="15" customHeight="1" thickBot="1">
      <c r="B50" s="100"/>
      <c r="C50" s="46"/>
      <c r="D50" s="45"/>
      <c r="E50" s="44"/>
      <c r="F50" s="44"/>
      <c r="G50" s="44"/>
      <c r="H50" s="44"/>
      <c r="I50" s="44"/>
      <c r="J50" s="44"/>
      <c r="N50" s="102"/>
    </row>
    <row r="51" spans="2:16" ht="63" customHeight="1" thickBot="1">
      <c r="B51" s="100"/>
      <c r="C51" s="358" t="s">
        <v>8</v>
      </c>
      <c r="D51" s="359"/>
      <c r="E51" s="360"/>
      <c r="F51" s="90" t="s">
        <v>188</v>
      </c>
      <c r="G51" s="90" t="s">
        <v>189</v>
      </c>
      <c r="H51" s="176" t="s">
        <v>229</v>
      </c>
      <c r="I51" s="38" t="s">
        <v>230</v>
      </c>
      <c r="J51" s="177" t="s">
        <v>1</v>
      </c>
      <c r="K51" s="38" t="s">
        <v>169</v>
      </c>
      <c r="L51" s="309" t="s">
        <v>170</v>
      </c>
      <c r="M51" s="310"/>
      <c r="N51" s="102"/>
    </row>
    <row r="52" spans="2:16" ht="30.75" customHeight="1">
      <c r="B52" s="100"/>
      <c r="C52" s="361" t="s">
        <v>6</v>
      </c>
      <c r="D52" s="362"/>
      <c r="E52" s="363"/>
      <c r="F52" s="246">
        <f>IFERROR(INDEX('Final MI data 1819'!EA:EA,MATCH($K$12,'Final MI data 1819'!$A:$A,0)),"")</f>
        <v>110298.1</v>
      </c>
      <c r="G52" s="247">
        <f>IFERROR(INDEX('Final MI data 1819'!EB:EB,MATCH($K$12,'Final MI data 1819'!$A:$A,0)),"")</f>
        <v>110298.1</v>
      </c>
      <c r="H52" s="125"/>
      <c r="I52" s="126"/>
      <c r="J52" s="224">
        <f>IFERROR(INDEX('Final MI data 1819'!EC:EC,MATCH($K$12,'Final MI data 1819'!$A:$A,0)),"")</f>
        <v>35846882.500000216</v>
      </c>
      <c r="K52" s="214">
        <f>IFERROR(INDEX('Final MI data 1819'!ED:ED,MATCH($K$12,'Final MI data 1819'!$A:$A,0)),"")</f>
        <v>7.7106581978231906E-2</v>
      </c>
      <c r="L52" s="248">
        <f>IFERROR(INDEX('Final MI data 1819'!EE:EE,MATCH($K$12,'Final MI data 1819'!$A:$A,0)),"")</f>
        <v>0</v>
      </c>
      <c r="M52" s="249">
        <f>IFERROR(INDEX('Final MI data 1819'!EF:EF,MATCH($K$12,'Final MI data 1819'!$A:$A,0)),"")</f>
        <v>0</v>
      </c>
      <c r="N52" s="102"/>
    </row>
    <row r="53" spans="2:16" ht="30.75" customHeight="1" thickBot="1">
      <c r="B53" s="100"/>
      <c r="C53" s="364" t="s">
        <v>190</v>
      </c>
      <c r="D53" s="365"/>
      <c r="E53" s="353"/>
      <c r="F53" s="250">
        <f>IFERROR(INDEX('Final MI data 1819'!EG:EG,MATCH($K$12,'Final MI data 1819'!$A:$A,0)),"")</f>
        <v>25067.75</v>
      </c>
      <c r="G53" s="251">
        <f>IFERROR(INDEX('Final MI data 1819'!EH:EH,MATCH($K$12,'Final MI data 1819'!$A:$A,0)),"")</f>
        <v>65176.15</v>
      </c>
      <c r="H53" s="250">
        <f>IFERROR(INDEX('Final MI data 1819'!EI:EI,MATCH($K$12,'Final MI data 1819'!$A:$A,0)),"")</f>
        <v>25067.75</v>
      </c>
      <c r="I53" s="252">
        <f>IFERROR(INDEX('Final MI data 1819'!EJ:EJ,MATCH($K$12,'Final MI data 1819'!$A:$A,0)),"")</f>
        <v>25067.75</v>
      </c>
      <c r="J53" s="225">
        <f>IFERROR(INDEX('Final MI data 1819'!EK:EK,MATCH($K$12,'Final MI data 1819'!$A:$A,0)),"")</f>
        <v>282552.8967478415</v>
      </c>
      <c r="K53" s="215">
        <f>IFERROR(INDEX('Final MI data 1819'!EL:EL,MATCH($K$12,'Final MI data 1819'!$A:$A,0)),"")</f>
        <v>6.0777079000591495E-4</v>
      </c>
      <c r="L53" s="253">
        <f>IFERROR(INDEX('Final MI data 1819'!EM:EM,MATCH($K$12,'Final MI data 1819'!$A:$A,0)),"")</f>
        <v>0</v>
      </c>
      <c r="M53" s="254">
        <f>IFERROR(INDEX('Final MI data 1819'!EN:EN,MATCH($K$12,'Final MI data 1819'!$A:$A,0)),"")</f>
        <v>0</v>
      </c>
      <c r="N53" s="102"/>
    </row>
    <row r="54" spans="2:16" ht="35.25" customHeight="1" thickBot="1">
      <c r="B54" s="100"/>
      <c r="C54" s="366" t="s">
        <v>191</v>
      </c>
      <c r="D54" s="365"/>
      <c r="E54" s="367"/>
      <c r="F54" s="368"/>
      <c r="G54" s="369"/>
      <c r="H54" s="369"/>
      <c r="I54" s="368"/>
      <c r="J54" s="368"/>
      <c r="K54" s="369"/>
      <c r="L54" s="369"/>
      <c r="M54" s="370"/>
      <c r="N54" s="102"/>
    </row>
    <row r="55" spans="2:16" ht="33.75" customHeight="1">
      <c r="B55" s="100"/>
      <c r="C55" s="42" t="s">
        <v>192</v>
      </c>
      <c r="D55" s="255">
        <f>IFERROR(IF(INDEX('Final MI data 1819'!EO:EO,MATCH($K$12,'Final MI data 1819'!$A:$A,0))=0,"",INDEX('Final MI data 1819'!EO:EO,MATCH($K$12,'Final MI data 1819'!$A:$A,0))),"")</f>
        <v>2</v>
      </c>
      <c r="E55" s="371" t="s">
        <v>231</v>
      </c>
      <c r="F55" s="372"/>
      <c r="G55" s="373">
        <f>IFERROR(IF(INDEX('Final MI data 1819'!ES:ES,MATCH($K$12,'Final MI data 1819'!$A:$A,0))=0,"",INDEX('Final MI data 1819'!ES:ES,MATCH($K$12,'Final MI data 1819'!$A:$A,0))),"")</f>
        <v>21.4</v>
      </c>
      <c r="H55" s="374"/>
      <c r="I55" s="375" t="s">
        <v>193</v>
      </c>
      <c r="J55" s="375"/>
      <c r="K55" s="256" t="str">
        <f>IFERROR(INDEX('Final MI data 1819'!EW:EW,MATCH($K$12,'Final MI data 1819'!$A:$A,0)),"")</f>
        <v>NFF</v>
      </c>
      <c r="L55" s="127"/>
      <c r="M55" s="128"/>
      <c r="N55" s="102"/>
    </row>
    <row r="56" spans="2:16" ht="33.75" customHeight="1">
      <c r="B56" s="100"/>
      <c r="C56" s="173" t="s">
        <v>195</v>
      </c>
      <c r="D56" s="257">
        <f>IFERROR(IF(INDEX('Final MI data 1819'!EP:EP,MATCH($K$12,'Final MI data 1819'!$A:$A,0))=0,"",INDEX('Final MI data 1819'!EP:EP,MATCH($K$12,'Final MI data 1819'!$A:$A,0))),"")</f>
        <v>3</v>
      </c>
      <c r="E56" s="352" t="s">
        <v>232</v>
      </c>
      <c r="F56" s="353"/>
      <c r="G56" s="354">
        <f>IFERROR(IF(INDEX('Final MI data 1819'!ET:ET,MATCH($K$12,'Final MI data 1819'!$A:$A,0))=0,"",INDEX('Final MI data 1819'!ET:ET,MATCH($K$12,'Final MI data 1819'!$A:$A,0))),"")</f>
        <v>120</v>
      </c>
      <c r="H56" s="355"/>
      <c r="I56" s="356" t="s">
        <v>196</v>
      </c>
      <c r="J56" s="357"/>
      <c r="K56" s="258" t="str">
        <f>IFERROR(INDEX('Final MI data 1819'!EX:EX,MATCH($K$12,'Final MI data 1819'!$A:$A,0)),"")</f>
        <v>NFF</v>
      </c>
      <c r="L56" s="129"/>
      <c r="M56" s="130"/>
      <c r="N56" s="102"/>
    </row>
    <row r="57" spans="2:16" ht="33.75" customHeight="1">
      <c r="B57" s="100"/>
      <c r="C57" s="41" t="s">
        <v>197</v>
      </c>
      <c r="D57" s="257">
        <f>IFERROR(IF(INDEX('Final MI data 1819'!EQ:EQ,MATCH($K$12,'Final MI data 1819'!$A:$A,0))=0,"",INDEX('Final MI data 1819'!EQ:EQ,MATCH($K$12,'Final MI data 1819'!$A:$A,0))),"")</f>
        <v>2</v>
      </c>
      <c r="E57" s="352" t="s">
        <v>233</v>
      </c>
      <c r="F57" s="353"/>
      <c r="G57" s="354">
        <f>IFERROR(IF(INDEX('Final MI data 1819'!EU:EU,MATCH($K$12,'Final MI data 1819'!$A:$A,0))=0,"",INDEX('Final MI data 1819'!EU:EU,MATCH($K$12,'Final MI data 1819'!$A:$A,0))),"")</f>
        <v>69.2</v>
      </c>
      <c r="H57" s="355"/>
      <c r="I57" s="356" t="s">
        <v>234</v>
      </c>
      <c r="J57" s="357"/>
      <c r="K57" s="258" t="str">
        <f>IFERROR(INDEX('Final MI data 1819'!EY:EY,MATCH($K$12,'Final MI data 1819'!$A:$A,0)),"")</f>
        <v>NFF</v>
      </c>
      <c r="L57" s="129"/>
      <c r="M57" s="130"/>
      <c r="N57" s="102"/>
    </row>
    <row r="58" spans="2:16" ht="33.75" customHeight="1" thickBot="1">
      <c r="B58" s="100"/>
      <c r="C58" s="41" t="s">
        <v>198</v>
      </c>
      <c r="D58" s="259">
        <f>IFERROR(IF(INDEX('Final MI data 1819'!ER:ER,MATCH($K$12,'Final MI data 1819'!$A:$A,0))=0,"",INDEX('Final MI data 1819'!ER:ER,MATCH($K$12,'Final MI data 1819'!$A:$A,0))),"")</f>
        <v>2</v>
      </c>
      <c r="E58" s="366" t="s">
        <v>235</v>
      </c>
      <c r="F58" s="376"/>
      <c r="G58" s="382">
        <f>IFERROR(IF(INDEX('Final MI data 1819'!EV:EV,MATCH($K$12,'Final MI data 1819'!$A:$A,0))=0,"",INDEX('Final MI data 1819'!EV:EV,MATCH($K$12,'Final MI data 1819'!$A:$A,0))),"")</f>
        <v>62.5</v>
      </c>
      <c r="H58" s="383"/>
      <c r="I58" s="356" t="s">
        <v>236</v>
      </c>
      <c r="J58" s="384"/>
      <c r="K58" s="260" t="str">
        <f>IFERROR(INDEX('Final MI data 1819'!EZ:EZ,MATCH($K$12,'Final MI data 1819'!$A:$A,0)),"")</f>
        <v>NFF</v>
      </c>
      <c r="L58" s="129"/>
      <c r="M58" s="130"/>
      <c r="N58" s="102"/>
      <c r="P58" s="131"/>
    </row>
    <row r="59" spans="2:16" ht="28" customHeight="1" thickBot="1">
      <c r="B59" s="100"/>
      <c r="C59" s="385" t="s">
        <v>199</v>
      </c>
      <c r="D59" s="368"/>
      <c r="E59" s="368"/>
      <c r="F59" s="368"/>
      <c r="G59" s="368"/>
      <c r="H59" s="368"/>
      <c r="I59" s="386"/>
      <c r="J59" s="226">
        <f>IFERROR(INDEX('Final MI data 1819'!FA:FA,MATCH($K$12,'Final MI data 1819'!$A:$A,0)),"")</f>
        <v>0</v>
      </c>
      <c r="K59" s="185">
        <f>IFERROR(INDEX('Final MI data 1819'!FB:FB,MATCH($K$12,'Final MI data 1819'!$A:$A,0)),"")</f>
        <v>0</v>
      </c>
      <c r="L59" s="132"/>
      <c r="M59" s="133"/>
      <c r="N59" s="102"/>
    </row>
    <row r="60" spans="2:16" ht="28" customHeight="1">
      <c r="B60" s="100"/>
      <c r="C60" s="366" t="s">
        <v>200</v>
      </c>
      <c r="D60" s="367"/>
      <c r="E60" s="367"/>
      <c r="F60" s="367"/>
      <c r="G60" s="367"/>
      <c r="H60" s="367"/>
      <c r="I60" s="376"/>
      <c r="J60" s="227">
        <f>IFERROR(INDEX('Final MI data 1819'!FC:FC,MATCH($K$12,'Final MI data 1819'!$A:$A,0)),"")</f>
        <v>378836</v>
      </c>
      <c r="K60" s="187">
        <f>IFERROR(INDEX('Final MI data 1819'!FD:FD,MATCH($K$12,'Final MI data 1819'!$A:$A,0)),"")</f>
        <v>8.1487557782201252E-4</v>
      </c>
      <c r="L60" s="387">
        <f>IFERROR(INDEX('Final MI data 1819'!FE:FE,MATCH($K$12,'Final MI data 1819'!$A:$A,0)),"")</f>
        <v>0</v>
      </c>
      <c r="M60" s="287"/>
      <c r="N60" s="102"/>
    </row>
    <row r="61" spans="2:16" ht="28" customHeight="1">
      <c r="B61" s="100"/>
      <c r="C61" s="366" t="s">
        <v>201</v>
      </c>
      <c r="D61" s="367"/>
      <c r="E61" s="367"/>
      <c r="F61" s="367"/>
      <c r="G61" s="367"/>
      <c r="H61" s="367"/>
      <c r="I61" s="376"/>
      <c r="J61" s="227">
        <f>IFERROR(INDEX('Final MI data 1819'!FF:FF,MATCH($K$12,'Final MI data 1819'!$A:$A,0)),"")</f>
        <v>4911491.9938243348</v>
      </c>
      <c r="K61" s="187">
        <f>IFERROR(INDEX('Final MI data 1819'!FG:FG,MATCH($K$12,'Final MI data 1819'!$A:$A,0)),"")</f>
        <v>1.0564610745641368E-2</v>
      </c>
      <c r="L61" s="351">
        <f>IFERROR(INDEX('Final MI data 1819'!FH:FH,MATCH($K$12,'Final MI data 1819'!$A:$A,0)),"")</f>
        <v>0</v>
      </c>
      <c r="M61" s="377"/>
      <c r="N61" s="102"/>
    </row>
    <row r="62" spans="2:16" ht="28" customHeight="1" thickBot="1">
      <c r="B62" s="100"/>
      <c r="C62" s="366" t="s">
        <v>202</v>
      </c>
      <c r="D62" s="367"/>
      <c r="E62" s="367"/>
      <c r="F62" s="367"/>
      <c r="G62" s="367"/>
      <c r="H62" s="367"/>
      <c r="I62" s="376"/>
      <c r="J62" s="228">
        <f>IFERROR(INDEX('Final MI data 1819'!FI:FI,MATCH($K$12,'Final MI data 1819'!$A:$A,0)),"")</f>
        <v>0</v>
      </c>
      <c r="K62" s="189">
        <f>IFERROR(INDEX('Final MI data 1819'!FJ:FJ,MATCH($K$12,'Final MI data 1819'!$A:$A,0)),"")</f>
        <v>0</v>
      </c>
      <c r="L62" s="278">
        <f>IFERROR(INDEX('Final MI data 1819'!FK:FK,MATCH($K$12,'Final MI data 1819'!$A:$A,0)),"")</f>
        <v>0</v>
      </c>
      <c r="M62" s="378"/>
      <c r="N62" s="102"/>
    </row>
    <row r="63" spans="2:16" ht="33.75" customHeight="1" thickBot="1">
      <c r="B63" s="100"/>
      <c r="C63" s="40" t="s">
        <v>491</v>
      </c>
      <c r="D63" s="39"/>
      <c r="E63" s="39"/>
      <c r="F63" s="39"/>
      <c r="G63" s="39"/>
      <c r="H63" s="39"/>
      <c r="I63" s="39"/>
      <c r="J63" s="39"/>
      <c r="K63" s="39"/>
      <c r="L63" s="134"/>
      <c r="M63" s="135"/>
      <c r="N63" s="102"/>
      <c r="P63" s="17"/>
    </row>
    <row r="64" spans="2:16" ht="48" customHeight="1" thickBot="1">
      <c r="B64" s="100"/>
      <c r="C64" s="379" t="s">
        <v>12</v>
      </c>
      <c r="D64" s="380"/>
      <c r="E64" s="380"/>
      <c r="F64" s="380"/>
      <c r="G64" s="380"/>
      <c r="H64" s="380"/>
      <c r="I64" s="381"/>
      <c r="J64" s="177" t="s">
        <v>1</v>
      </c>
      <c r="K64" s="38" t="s">
        <v>169</v>
      </c>
      <c r="L64" s="309" t="s">
        <v>170</v>
      </c>
      <c r="M64" s="310"/>
      <c r="N64" s="102"/>
    </row>
    <row r="65" spans="2:16" ht="28" customHeight="1">
      <c r="B65" s="100"/>
      <c r="C65" s="394" t="str">
        <f>IFERROR(INDEX('Final MI data 1819'!FL:FL,MATCH($K$12,'Final MI data 1819'!$A:$A,0)),"")</f>
        <v>Additional lump sum for schools amalgamated during FY17-18</v>
      </c>
      <c r="D65" s="395"/>
      <c r="E65" s="395"/>
      <c r="F65" s="395"/>
      <c r="G65" s="395"/>
      <c r="H65" s="395"/>
      <c r="I65" s="396"/>
      <c r="J65" s="226">
        <f>IFERROR(INDEX('Final MI data 1819'!FM:FM,MATCH($K$12,'Final MI data 1819'!$A:$A,0)),"")</f>
        <v>77208.670000000013</v>
      </c>
      <c r="K65" s="185">
        <f>IFERROR(INDEX('Final MI data 1819'!FN:FN,MATCH($K$12,'Final MI data 1819'!$A:$A,0)),"")</f>
        <v>1.6607571503003698E-4</v>
      </c>
      <c r="L65" s="229">
        <f>IFERROR(INDEX('Final MI data 1819'!FO:FO,MATCH($K$12,'Final MI data 1819'!$A:$A,0)),"")</f>
        <v>0</v>
      </c>
      <c r="M65" s="230">
        <f>IFERROR(INDEX('Final MI data 1819'!FP:FP,MATCH($K$12,'Final MI data 1819'!$A:$A,0)),"")</f>
        <v>0</v>
      </c>
      <c r="N65" s="102"/>
    </row>
    <row r="66" spans="2:16" ht="28" customHeight="1">
      <c r="B66" s="100"/>
      <c r="C66" s="388" t="str">
        <f>IFERROR(INDEX('Final MI data 1819'!FQ:FQ,MATCH($K$12,'Final MI data 1819'!$A:$A,0)),"")</f>
        <v>Additional sparsity lump sum for small schools</v>
      </c>
      <c r="D66" s="389"/>
      <c r="E66" s="389"/>
      <c r="F66" s="389"/>
      <c r="G66" s="389"/>
      <c r="H66" s="389"/>
      <c r="I66" s="390"/>
      <c r="J66" s="227">
        <f>IFERROR(INDEX('Final MI data 1819'!FR:FR,MATCH($K$12,'Final MI data 1819'!$A:$A,0)),"")</f>
        <v>0</v>
      </c>
      <c r="K66" s="187">
        <f>IFERROR(INDEX('Final MI data 1819'!FS:FS,MATCH($K$12,'Final MI data 1819'!$A:$A,0)),"")</f>
        <v>0</v>
      </c>
      <c r="L66" s="351">
        <f>IFERROR(INDEX('Final MI data 1819'!FT:FT,MATCH($K$12,'Final MI data 1819'!$A:$A,0)),"")</f>
        <v>0</v>
      </c>
      <c r="M66" s="377"/>
      <c r="N66" s="102"/>
    </row>
    <row r="67" spans="2:16" ht="28" customHeight="1">
      <c r="B67" s="100"/>
      <c r="C67" s="388" t="str">
        <f>IFERROR(INDEX('Final MI data 1819'!FU:FU,MATCH($K$12,'Final MI data 1819'!$A:$A,0)),"")</f>
        <v>Additional funding under the minimum per pupil level of funding factor</v>
      </c>
      <c r="D67" s="389"/>
      <c r="E67" s="389"/>
      <c r="F67" s="389"/>
      <c r="G67" s="389"/>
      <c r="H67" s="389"/>
      <c r="I67" s="390"/>
      <c r="J67" s="227">
        <f>IFERROR(INDEX('Final MI data 1819'!FV:FV,MATCH($K$12,'Final MI data 1819'!$A:$A,0)),"")</f>
        <v>0</v>
      </c>
      <c r="K67" s="187">
        <f>IFERROR(INDEX('Final MI data 1819'!FW:FW,MATCH($K$12,'Final MI data 1819'!$A:$A,0)),"")</f>
        <v>0</v>
      </c>
      <c r="L67" s="277">
        <f>IFERROR(INDEX('Final MI data 1819'!FX:FX,MATCH($K$12,'Final MI data 1819'!$A:$A,0)),"")</f>
        <v>0</v>
      </c>
      <c r="M67" s="293"/>
      <c r="N67" s="102"/>
    </row>
    <row r="68" spans="2:16" ht="28" customHeight="1">
      <c r="B68" s="100"/>
      <c r="C68" s="388" t="str">
        <f>IFERROR(INDEX('Final MI data 1819'!FY:FY,MATCH($K$12,'Final MI data 1819'!$A:$A,0)),"")</f>
        <v>Joint Use</v>
      </c>
      <c r="D68" s="389"/>
      <c r="E68" s="389"/>
      <c r="F68" s="389"/>
      <c r="G68" s="389"/>
      <c r="H68" s="389"/>
      <c r="I68" s="390"/>
      <c r="J68" s="227">
        <f>IFERROR(INDEX('Final MI data 1819'!FZ:FZ,MATCH($K$12,'Final MI data 1819'!$A:$A,0)),"")</f>
        <v>526901</v>
      </c>
      <c r="K68" s="187">
        <f>IFERROR(INDEX('Final MI data 1819'!GA:GA,MATCH($K$12,'Final MI data 1819'!$A:$A,0)),"")</f>
        <v>1.1333631355784461E-3</v>
      </c>
      <c r="L68" s="277">
        <f>IFERROR(INDEX('Final MI data 1819'!GB:GB,MATCH($K$12,'Final MI data 1819'!$A:$A,0)),"")</f>
        <v>0</v>
      </c>
      <c r="M68" s="293"/>
      <c r="N68" s="102"/>
    </row>
    <row r="69" spans="2:16" ht="28" customHeight="1">
      <c r="B69" s="100"/>
      <c r="C69" s="388" t="str">
        <f>IFERROR(INDEX('Final MI data 1819'!GC:GC,MATCH($K$12,'Final MI data 1819'!$A:$A,0)),"")</f>
        <v>Rental</v>
      </c>
      <c r="D69" s="389"/>
      <c r="E69" s="389"/>
      <c r="F69" s="389"/>
      <c r="G69" s="389"/>
      <c r="H69" s="389"/>
      <c r="I69" s="390"/>
      <c r="J69" s="227">
        <f>IFERROR(INDEX('Final MI data 1819'!GD:GD,MATCH($K$12,'Final MI data 1819'!$A:$A,0)),"")</f>
        <v>45768</v>
      </c>
      <c r="K69" s="187">
        <f>IFERROR(INDEX('Final MI data 1819'!GE:GE,MATCH($K$12,'Final MI data 1819'!$A:$A,0)),"")</f>
        <v>9.8446888484087761E-5</v>
      </c>
      <c r="L69" s="277">
        <f>IFERROR(INDEX('Final MI data 1819'!GF:GF,MATCH($K$12,'Final MI data 1819'!$A:$A,0)),"")</f>
        <v>0</v>
      </c>
      <c r="M69" s="293"/>
      <c r="N69" s="102"/>
    </row>
    <row r="70" spans="2:16" ht="27.75" customHeight="1">
      <c r="B70" s="100"/>
      <c r="C70" s="388" t="str">
        <f>IFERROR(INDEX('Final MI data 1819'!GG:GG,MATCH($K$12,'Final MI data 1819'!$A:$A,0)),"")</f>
        <v>Exceptional Circumstance6</v>
      </c>
      <c r="D70" s="389"/>
      <c r="E70" s="389"/>
      <c r="F70" s="389"/>
      <c r="G70" s="389"/>
      <c r="H70" s="389"/>
      <c r="I70" s="390"/>
      <c r="J70" s="227">
        <f>IFERROR(INDEX('Final MI data 1819'!GH:GH,MATCH($K$12,'Final MI data 1819'!$A:$A,0)),"")</f>
        <v>0</v>
      </c>
      <c r="K70" s="187">
        <f>IFERROR(INDEX('Final MI data 1819'!GI:GI,MATCH($K$12,'Final MI data 1819'!$A:$A,0)),"")</f>
        <v>0</v>
      </c>
      <c r="L70" s="277">
        <f>IFERROR(INDEX('Final MI data 1819'!GJ:GJ,MATCH($K$12,'Final MI data 1819'!$A:$A,0)),"")</f>
        <v>0</v>
      </c>
      <c r="M70" s="293"/>
      <c r="N70" s="102"/>
    </row>
    <row r="71" spans="2:16" ht="27.75" customHeight="1" thickBot="1">
      <c r="B71" s="100"/>
      <c r="C71" s="391" t="str">
        <f>IFERROR(INDEX('Final MI data 1819'!GK:GK,MATCH($K$12,'Final MI data 1819'!$A:$A,0)),"")</f>
        <v>Exceptional Circumstance7</v>
      </c>
      <c r="D71" s="392"/>
      <c r="E71" s="392"/>
      <c r="F71" s="392"/>
      <c r="G71" s="392"/>
      <c r="H71" s="392"/>
      <c r="I71" s="393"/>
      <c r="J71" s="228">
        <f>IFERROR(INDEX('Final MI data 1819'!GL:GL,MATCH($K$12,'Final MI data 1819'!$A:$A,0)),"")</f>
        <v>0</v>
      </c>
      <c r="K71" s="189">
        <f>IFERROR(INDEX('Final MI data 1819'!GM:GM,MATCH($K$12,'Final MI data 1819'!$A:$A,0)),"")</f>
        <v>0</v>
      </c>
      <c r="L71" s="278">
        <f>IFERROR(INDEX('Final MI data 1819'!GN:GN,MATCH($K$12,'Final MI data 1819'!$A:$A,0)),"")</f>
        <v>0</v>
      </c>
      <c r="M71" s="378"/>
      <c r="N71" s="102"/>
    </row>
    <row r="72" spans="2:16" ht="28" customHeight="1" thickBot="1">
      <c r="B72" s="100"/>
      <c r="C72" s="36"/>
      <c r="D72" s="35"/>
      <c r="E72" s="34"/>
      <c r="F72" s="34"/>
      <c r="G72" s="34"/>
      <c r="H72" s="34"/>
      <c r="I72" s="34"/>
      <c r="J72" s="8"/>
      <c r="K72" s="37"/>
      <c r="N72" s="102"/>
    </row>
    <row r="73" spans="2:16" ht="27.75" customHeight="1" thickBot="1">
      <c r="B73" s="100"/>
      <c r="C73" s="419" t="s">
        <v>495</v>
      </c>
      <c r="D73" s="420"/>
      <c r="E73" s="420"/>
      <c r="F73" s="420"/>
      <c r="G73" s="420"/>
      <c r="H73" s="420"/>
      <c r="I73" s="421"/>
      <c r="J73" s="422">
        <f>IFERROR(INDEX('Final MI data 1819'!GO:GO,MATCH($K$12,'Final MI data 1819'!$A:$A,0)),"")</f>
        <v>523349.01378231682</v>
      </c>
      <c r="K73" s="423"/>
      <c r="L73" s="423"/>
      <c r="M73" s="424"/>
      <c r="N73" s="102"/>
    </row>
    <row r="74" spans="2:16" ht="28" customHeight="1" thickBot="1">
      <c r="B74" s="100"/>
      <c r="C74" s="36"/>
      <c r="D74" s="35"/>
      <c r="E74" s="34"/>
      <c r="F74" s="34"/>
      <c r="G74" s="34"/>
      <c r="H74" s="34"/>
      <c r="I74" s="34"/>
      <c r="J74" s="8"/>
      <c r="K74" s="37"/>
      <c r="N74" s="102"/>
    </row>
    <row r="75" spans="2:16" ht="27.75" customHeight="1" thickBot="1">
      <c r="B75" s="100"/>
      <c r="C75" s="425" t="s">
        <v>206</v>
      </c>
      <c r="D75" s="426"/>
      <c r="E75" s="426"/>
      <c r="F75" s="426"/>
      <c r="G75" s="426"/>
      <c r="H75" s="426"/>
      <c r="I75" s="427"/>
      <c r="J75" s="231">
        <f>IFERROR(INDEX('Final MI data 1819'!GP:GP,MATCH($K$12,'Final MI data 1819'!$A:$A,0)),"")</f>
        <v>464900421.99147421</v>
      </c>
      <c r="K75" s="232">
        <f>IFERROR(INDEX('Final MI data 1819'!GQ:GQ,MATCH($K$12,'Final MI data 1819'!$A:$A,0)),"")</f>
        <v>1</v>
      </c>
      <c r="L75" s="409">
        <f>IFERROR(INDEX('Final MI data 1819'!GR:GR,MATCH($K$12,'Final MI data 1819'!$A:$A,0)),"")</f>
        <v>72409226.603429154</v>
      </c>
      <c r="M75" s="428"/>
      <c r="N75" s="102"/>
    </row>
    <row r="76" spans="2:16" ht="28" customHeight="1" thickBot="1">
      <c r="B76" s="100"/>
      <c r="C76" s="36"/>
      <c r="D76" s="35"/>
      <c r="E76" s="34"/>
      <c r="F76" s="34"/>
      <c r="G76" s="34"/>
      <c r="H76" s="34"/>
      <c r="I76" s="8"/>
      <c r="J76" s="33"/>
      <c r="N76" s="102"/>
    </row>
    <row r="77" spans="2:16" ht="28" customHeight="1" thickBot="1">
      <c r="B77" s="100"/>
      <c r="C77" s="429" t="s">
        <v>496</v>
      </c>
      <c r="D77" s="430"/>
      <c r="E77" s="430"/>
      <c r="F77" s="430"/>
      <c r="G77" s="430"/>
      <c r="H77" s="431">
        <f>IFERROR(INDEX('Final MI data 1819'!GS:GS,MATCH($K$12,'Final MI data 1819'!$A:$A,0)),"")</f>
        <v>2.4499999999999999E-3</v>
      </c>
      <c r="I77" s="432"/>
      <c r="J77" s="433">
        <f>IFERROR(INDEX('Final MI data 1819'!GT:GT,MATCH($K$12,'Final MI data 1819'!$A:$A,0)),"")</f>
        <v>5007567.3967272528</v>
      </c>
      <c r="K77" s="434"/>
      <c r="L77" s="32"/>
      <c r="M77" s="31"/>
      <c r="N77" s="102"/>
      <c r="P77" s="131"/>
    </row>
    <row r="78" spans="2:16" ht="28" customHeight="1" thickBot="1">
      <c r="B78" s="100"/>
      <c r="C78" s="136" t="s">
        <v>207</v>
      </c>
      <c r="D78" s="137"/>
      <c r="E78" s="134"/>
      <c r="F78" s="134"/>
      <c r="G78" s="134"/>
      <c r="H78" s="134"/>
      <c r="I78" s="135"/>
      <c r="J78" s="411" t="str">
        <f>IFERROR(INDEX('Final MI data 1819'!GU:GU,MATCH($K$12,'Final MI data 1819'!$A:$A,0)),"")</f>
        <v>Yes</v>
      </c>
      <c r="K78" s="412"/>
      <c r="L78" s="138"/>
      <c r="M78" s="139"/>
      <c r="N78" s="102"/>
    </row>
    <row r="79" spans="2:16" ht="33" customHeight="1" thickBot="1">
      <c r="B79" s="100"/>
      <c r="C79" s="173" t="s">
        <v>148</v>
      </c>
      <c r="D79" s="261">
        <f>IFERROR(IF($J$78="No","Not Applicable",INDEX('Final MI data 1819'!GV:GV,MATCH($K$12,'Final MI data 1819'!$A:$A,0))),"")</f>
        <v>2.5000000000000001E-2</v>
      </c>
      <c r="E79" s="413" t="s">
        <v>149</v>
      </c>
      <c r="F79" s="413"/>
      <c r="G79" s="414">
        <f>IFERROR(IF($J$78="No","Not Applicable",INDEX('Final MI data 1819'!GW:GW,MATCH($K$12,'Final MI data 1819'!$A:$A,0))),"")</f>
        <v>1</v>
      </c>
      <c r="H79" s="415"/>
      <c r="I79" s="8"/>
      <c r="J79" s="30"/>
      <c r="L79" s="138"/>
      <c r="M79" s="139"/>
      <c r="N79" s="102"/>
    </row>
    <row r="80" spans="2:16" ht="36.75" customHeight="1" thickBot="1">
      <c r="B80" s="100"/>
      <c r="C80" s="178" t="s">
        <v>208</v>
      </c>
      <c r="D80" s="29"/>
      <c r="E80" s="29"/>
      <c r="F80" s="29"/>
      <c r="G80" s="29"/>
      <c r="H80" s="29"/>
      <c r="I80" s="29"/>
      <c r="J80" s="416">
        <f>IFERROR(INDEX('Final MI data 1819'!GX:GX,MATCH($K$12,'Final MI data 1819'!$A:$A,0)),"")</f>
        <v>-3991964.7052859366</v>
      </c>
      <c r="K80" s="417"/>
      <c r="L80" s="28"/>
      <c r="M80" s="27"/>
      <c r="N80" s="102"/>
    </row>
    <row r="81" spans="2:15" ht="48" customHeight="1" thickBot="1">
      <c r="B81" s="100"/>
      <c r="C81" s="26" t="s">
        <v>497</v>
      </c>
      <c r="D81" s="25"/>
      <c r="E81" s="25"/>
      <c r="F81" s="25"/>
      <c r="G81" s="25"/>
      <c r="H81" s="25"/>
      <c r="I81" s="25"/>
      <c r="J81" s="24" t="s">
        <v>1</v>
      </c>
      <c r="K81" s="23" t="s">
        <v>209</v>
      </c>
      <c r="L81" s="138"/>
      <c r="M81" s="139"/>
      <c r="N81" s="102"/>
    </row>
    <row r="82" spans="2:15" ht="28" customHeight="1" thickBot="1">
      <c r="B82" s="100"/>
      <c r="C82" s="20" t="s">
        <v>498</v>
      </c>
      <c r="D82" s="19"/>
      <c r="E82" s="19"/>
      <c r="F82" s="19"/>
      <c r="G82" s="19"/>
      <c r="H82" s="19"/>
      <c r="I82" s="22"/>
      <c r="J82" s="233">
        <f>IFERROR(INDEX('Final MI data 1819'!GY:GY,MATCH($K$12,'Final MI data 1819'!$A:$A,0)),"")</f>
        <v>1015602.691441317</v>
      </c>
      <c r="K82" s="234">
        <f>IFERROR(INDEX('Final MI data 1819'!GZ:GZ,MATCH($K$12,'Final MI data 1819'!$A:$A,0)),"")</f>
        <v>2.1797977267094368E-3</v>
      </c>
      <c r="L82" s="138"/>
      <c r="M82" s="139"/>
      <c r="N82" s="102"/>
    </row>
    <row r="83" spans="2:15" ht="28" customHeight="1" thickBot="1">
      <c r="B83" s="100"/>
      <c r="C83" s="140" t="s">
        <v>497</v>
      </c>
      <c r="D83" s="18"/>
      <c r="E83" s="18"/>
      <c r="F83" s="18"/>
      <c r="G83" s="18"/>
      <c r="H83" s="18"/>
      <c r="I83" s="18"/>
      <c r="J83" s="21"/>
      <c r="K83" s="17"/>
      <c r="L83" s="138"/>
      <c r="M83" s="139"/>
      <c r="N83" s="102"/>
    </row>
    <row r="84" spans="2:15" ht="28" customHeight="1" thickBot="1">
      <c r="B84" s="100"/>
      <c r="C84" s="20" t="s">
        <v>210</v>
      </c>
      <c r="D84" s="19"/>
      <c r="E84" s="19"/>
      <c r="F84" s="19"/>
      <c r="G84" s="19"/>
      <c r="H84" s="19"/>
      <c r="I84" s="19"/>
      <c r="J84" s="407">
        <f>IFERROR(INDEX('Final MI data 1819'!HA:HA,MATCH($K$12,'Final MI data 1819'!$A:$A,0)),"")</f>
        <v>0</v>
      </c>
      <c r="K84" s="418"/>
      <c r="L84" s="138"/>
      <c r="M84" s="139"/>
      <c r="N84" s="102"/>
    </row>
    <row r="85" spans="2:15" ht="28" customHeight="1" thickBot="1">
      <c r="B85" s="100"/>
      <c r="C85" s="399" t="s">
        <v>211</v>
      </c>
      <c r="D85" s="400"/>
      <c r="E85" s="400"/>
      <c r="F85" s="400"/>
      <c r="G85" s="400"/>
      <c r="H85" s="400"/>
      <c r="I85" s="401"/>
      <c r="J85" s="407">
        <f>IFERROR(INDEX('Final MI data 1819'!HB:HB,MATCH($K$12,'Final MI data 1819'!$A:$A,0)),"")</f>
        <v>0</v>
      </c>
      <c r="K85" s="408"/>
      <c r="L85" s="138"/>
      <c r="M85" s="139"/>
      <c r="N85" s="102"/>
    </row>
    <row r="86" spans="2:15" ht="28" customHeight="1" thickBot="1">
      <c r="B86" s="100"/>
      <c r="C86" s="399" t="s">
        <v>212</v>
      </c>
      <c r="D86" s="400"/>
      <c r="E86" s="400"/>
      <c r="F86" s="400"/>
      <c r="G86" s="400"/>
      <c r="H86" s="400"/>
      <c r="I86" s="401"/>
      <c r="J86" s="407">
        <f>IFERROR(INDEX('Final MI data 1819'!HC:HC,MATCH($K$12,'Final MI data 1819'!$A:$A,0)),"")</f>
        <v>1000000</v>
      </c>
      <c r="K86" s="408"/>
      <c r="L86" s="138"/>
      <c r="M86" s="139"/>
      <c r="N86" s="102"/>
    </row>
    <row r="87" spans="2:15" ht="27.75" customHeight="1" thickBot="1">
      <c r="B87" s="100"/>
      <c r="C87" s="399" t="s">
        <v>213</v>
      </c>
      <c r="D87" s="400"/>
      <c r="E87" s="400"/>
      <c r="F87" s="400"/>
      <c r="G87" s="400"/>
      <c r="H87" s="400"/>
      <c r="I87" s="401"/>
      <c r="J87" s="407">
        <f>IFERROR(INDEX('Final MI data 1819'!HD:HD,MATCH($K$12,'Final MI data 1819'!$A:$A,0)),"")</f>
        <v>0</v>
      </c>
      <c r="K87" s="408"/>
      <c r="L87" s="138"/>
      <c r="M87" s="139"/>
      <c r="N87" s="102"/>
    </row>
    <row r="88" spans="2:15" ht="27.75" customHeight="1" thickBot="1">
      <c r="B88" s="100"/>
      <c r="C88" s="141"/>
      <c r="D88" s="141"/>
      <c r="E88" s="141"/>
      <c r="F88" s="141"/>
      <c r="G88" s="141"/>
      <c r="H88" s="141"/>
      <c r="I88" s="141"/>
      <c r="J88" s="262"/>
      <c r="K88" s="262"/>
      <c r="L88" s="138"/>
      <c r="M88" s="139"/>
      <c r="N88" s="102"/>
    </row>
    <row r="89" spans="2:15" ht="27.75" customHeight="1" thickBot="1">
      <c r="B89" s="100"/>
      <c r="C89" s="13" t="s">
        <v>214</v>
      </c>
      <c r="D89" s="142"/>
      <c r="E89" s="142"/>
      <c r="F89" s="142"/>
      <c r="G89" s="142"/>
      <c r="H89" s="142"/>
      <c r="I89" s="16"/>
      <c r="J89" s="409">
        <f>IFERROR(INDEX('Final MI data 1819'!HE:HE,MATCH($K$12,'Final MI data 1819'!$A:$A,0)),"")</f>
        <v>465916024.68291551</v>
      </c>
      <c r="K89" s="410"/>
      <c r="L89" s="143"/>
      <c r="M89" s="139"/>
      <c r="N89" s="102"/>
    </row>
    <row r="90" spans="2:15" ht="28" customHeight="1" thickBot="1">
      <c r="B90" s="100"/>
      <c r="C90" s="13" t="s">
        <v>215</v>
      </c>
      <c r="D90" s="142"/>
      <c r="E90" s="142"/>
      <c r="F90" s="142"/>
      <c r="G90" s="142"/>
      <c r="H90" s="142"/>
      <c r="I90" s="15"/>
      <c r="J90" s="397">
        <f>IFERROR(INDEX('Final MI data 1819'!HF:HF,MATCH($K$12,'Final MI data 1819'!$A:$A,0)),"")</f>
        <v>0.74753283000737858</v>
      </c>
      <c r="K90" s="398"/>
      <c r="L90" s="14"/>
      <c r="M90" s="139"/>
      <c r="N90" s="102"/>
      <c r="O90" s="122"/>
    </row>
    <row r="91" spans="2:15" ht="28" customHeight="1" thickBot="1">
      <c r="B91" s="100"/>
      <c r="C91" s="13" t="s">
        <v>13</v>
      </c>
      <c r="D91" s="142"/>
      <c r="E91" s="142"/>
      <c r="F91" s="142"/>
      <c r="G91" s="142"/>
      <c r="H91" s="142"/>
      <c r="I91" s="15"/>
      <c r="J91" s="397">
        <f>IFERROR(INDEX('Final MI data 1819'!HG:HG,MATCH($K$12,'Final MI data 1819'!$A:$A,0)),"")</f>
        <v>0.90838255234981091</v>
      </c>
      <c r="K91" s="398"/>
      <c r="L91" s="14"/>
      <c r="M91" s="139"/>
      <c r="N91" s="102"/>
    </row>
    <row r="92" spans="2:15" ht="28" customHeight="1" thickBot="1">
      <c r="B92" s="100"/>
      <c r="C92" s="13" t="s">
        <v>216</v>
      </c>
      <c r="D92" s="142"/>
      <c r="E92" s="142"/>
      <c r="F92" s="142"/>
      <c r="G92" s="142"/>
      <c r="H92" s="142"/>
      <c r="I92" s="12"/>
      <c r="J92" s="235" t="str">
        <f>IFERROR(INDEX('Final MI data 1819'!HH:HH,MATCH($K$12,'Final MI data 1819'!$A:$A,0)),"")</f>
        <v>1 :</v>
      </c>
      <c r="K92" s="236">
        <f>IFERROR(INDEX('Final MI data 1819'!HI:HI,MATCH($K$12,'Final MI data 1819'!$A:$A,0)),"")</f>
        <v>1.2703565239343932</v>
      </c>
      <c r="L92" s="144"/>
      <c r="M92" s="145"/>
      <c r="N92" s="102"/>
    </row>
    <row r="93" spans="2:15" ht="28" customHeight="1" thickBot="1">
      <c r="B93" s="100"/>
      <c r="C93" s="11"/>
      <c r="D93" s="10"/>
      <c r="E93" s="9"/>
      <c r="F93" s="9"/>
      <c r="G93" s="9"/>
      <c r="H93" s="8"/>
      <c r="I93" s="7"/>
      <c r="J93" s="7"/>
      <c r="N93" s="102"/>
    </row>
    <row r="94" spans="2:15" ht="27.75" customHeight="1" thickBot="1">
      <c r="B94" s="100"/>
      <c r="C94" s="399" t="s">
        <v>499</v>
      </c>
      <c r="D94" s="400"/>
      <c r="E94" s="400"/>
      <c r="F94" s="400"/>
      <c r="G94" s="400"/>
      <c r="H94" s="400"/>
      <c r="I94" s="401"/>
      <c r="J94" s="402" t="str">
        <f>IFERROR(INDEX('Final MI data 1819'!HJ:HJ,MATCH($K$12,'Final MI data 1819'!$A:$A,0)),"")</f>
        <v>No</v>
      </c>
      <c r="K94" s="403"/>
      <c r="N94" s="102"/>
    </row>
    <row r="95" spans="2:15" ht="15" thickBot="1">
      <c r="B95" s="146"/>
      <c r="C95" s="6"/>
      <c r="D95" s="5"/>
      <c r="E95" s="4"/>
      <c r="F95" s="4"/>
      <c r="G95" s="4"/>
      <c r="H95" s="3"/>
      <c r="I95" s="2"/>
      <c r="J95" s="1"/>
      <c r="K95" s="134"/>
      <c r="L95" s="134"/>
      <c r="M95" s="134"/>
      <c r="N95" s="135"/>
    </row>
    <row r="96" spans="2:15" ht="24" customHeight="1"/>
    <row r="102" spans="10:10">
      <c r="J102" s="147"/>
    </row>
  </sheetData>
  <sheetProtection password="CCD5" sheet="1" insertHyperlinks="0" autoFilter="0"/>
  <dataConsolidate/>
  <mergeCells count="107">
    <mergeCell ref="J91:K91"/>
    <mergeCell ref="C94:I94"/>
    <mergeCell ref="J94:K94"/>
    <mergeCell ref="D12:F12"/>
    <mergeCell ref="C86:I86"/>
    <mergeCell ref="J86:K86"/>
    <mergeCell ref="C87:I87"/>
    <mergeCell ref="J87:K87"/>
    <mergeCell ref="J89:K89"/>
    <mergeCell ref="J90:K90"/>
    <mergeCell ref="J78:K78"/>
    <mergeCell ref="E79:F79"/>
    <mergeCell ref="G79:H79"/>
    <mergeCell ref="J80:K80"/>
    <mergeCell ref="J84:K84"/>
    <mergeCell ref="C85:I85"/>
    <mergeCell ref="J85:K85"/>
    <mergeCell ref="C73:I73"/>
    <mergeCell ref="J73:M73"/>
    <mergeCell ref="C75:I75"/>
    <mergeCell ref="L75:M75"/>
    <mergeCell ref="C77:G77"/>
    <mergeCell ref="H77:I77"/>
    <mergeCell ref="J77:K77"/>
    <mergeCell ref="C69:I69"/>
    <mergeCell ref="L69:M69"/>
    <mergeCell ref="C70:I70"/>
    <mergeCell ref="L70:M70"/>
    <mergeCell ref="C71:I71"/>
    <mergeCell ref="L71:M71"/>
    <mergeCell ref="C65:I65"/>
    <mergeCell ref="C66:I66"/>
    <mergeCell ref="L66:M66"/>
    <mergeCell ref="C67:I67"/>
    <mergeCell ref="L67:M67"/>
    <mergeCell ref="C68:I68"/>
    <mergeCell ref="L68:M68"/>
    <mergeCell ref="C61:I61"/>
    <mergeCell ref="L61:M61"/>
    <mergeCell ref="C62:I62"/>
    <mergeCell ref="L62:M62"/>
    <mergeCell ref="C64:I64"/>
    <mergeCell ref="L64:M64"/>
    <mergeCell ref="E58:F58"/>
    <mergeCell ref="G58:H58"/>
    <mergeCell ref="I58:J58"/>
    <mergeCell ref="C59:I59"/>
    <mergeCell ref="C60:I60"/>
    <mergeCell ref="L60:M60"/>
    <mergeCell ref="E56:F56"/>
    <mergeCell ref="G56:H56"/>
    <mergeCell ref="I56:J56"/>
    <mergeCell ref="E57:F57"/>
    <mergeCell ref="G57:H57"/>
    <mergeCell ref="I57:J57"/>
    <mergeCell ref="C51:E51"/>
    <mergeCell ref="L51:M51"/>
    <mergeCell ref="C52:E52"/>
    <mergeCell ref="C53:E53"/>
    <mergeCell ref="C54:M54"/>
    <mergeCell ref="E55:F55"/>
    <mergeCell ref="G55:H55"/>
    <mergeCell ref="I55:J55"/>
    <mergeCell ref="M42:M43"/>
    <mergeCell ref="F44:F46"/>
    <mergeCell ref="H44:H46"/>
    <mergeCell ref="I44:I46"/>
    <mergeCell ref="L44:L46"/>
    <mergeCell ref="M44:M46"/>
    <mergeCell ref="L37:M37"/>
    <mergeCell ref="C38:C39"/>
    <mergeCell ref="K38:K39"/>
    <mergeCell ref="C42:C46"/>
    <mergeCell ref="F42:F43"/>
    <mergeCell ref="H42:H43"/>
    <mergeCell ref="I42:I43"/>
    <mergeCell ref="J42:J46"/>
    <mergeCell ref="K42:K46"/>
    <mergeCell ref="L42:L43"/>
    <mergeCell ref="L24:M24"/>
    <mergeCell ref="E25:F25"/>
    <mergeCell ref="G25:H25"/>
    <mergeCell ref="L25:M25"/>
    <mergeCell ref="E26:F26"/>
    <mergeCell ref="G26:H26"/>
    <mergeCell ref="L26:M26"/>
    <mergeCell ref="C22:C26"/>
    <mergeCell ref="F22:G22"/>
    <mergeCell ref="H22:I22"/>
    <mergeCell ref="J22:M22"/>
    <mergeCell ref="E23:F23"/>
    <mergeCell ref="G23:H23"/>
    <mergeCell ref="L23:M23"/>
    <mergeCell ref="E24:F24"/>
    <mergeCell ref="G24:H24"/>
    <mergeCell ref="J24:J26"/>
    <mergeCell ref="D16:D17"/>
    <mergeCell ref="E18:F18"/>
    <mergeCell ref="G18:H18"/>
    <mergeCell ref="E19:F19"/>
    <mergeCell ref="G19:H19"/>
    <mergeCell ref="C28:C35"/>
    <mergeCell ref="J28:J35"/>
    <mergeCell ref="K28:K35"/>
    <mergeCell ref="E37:F37"/>
    <mergeCell ref="G37:H37"/>
    <mergeCell ref="J37:J40"/>
  </mergeCells>
  <conditionalFormatting sqref="E28">
    <cfRule type="expression" dxfId="9" priority="14" stopIfTrue="1">
      <formula>$D$28="N/A"</formula>
    </cfRule>
  </conditionalFormatting>
  <conditionalFormatting sqref="F29">
    <cfRule type="expression" dxfId="8" priority="13" stopIfTrue="1">
      <formula>$D$29="N/A"</formula>
    </cfRule>
  </conditionalFormatting>
  <conditionalFormatting sqref="E38">
    <cfRule type="expression" dxfId="7" priority="12" stopIfTrue="1">
      <formula>$D$38="N/A"</formula>
    </cfRule>
  </conditionalFormatting>
  <conditionalFormatting sqref="F39">
    <cfRule type="expression" dxfId="6" priority="11" stopIfTrue="1">
      <formula>$D$39="N/A"</formula>
    </cfRule>
  </conditionalFormatting>
  <conditionalFormatting sqref="J91:K91">
    <cfRule type="expression" dxfId="5" priority="10" stopIfTrue="1">
      <formula>$J$91&lt;0.8</formula>
    </cfRule>
  </conditionalFormatting>
  <conditionalFormatting sqref="J82">
    <cfRule type="expression" dxfId="4" priority="9" stopIfTrue="1">
      <formula>$J$82&lt;0</formula>
    </cfRule>
  </conditionalFormatting>
  <conditionalFormatting sqref="F42:F43">
    <cfRule type="expression" dxfId="3" priority="8" stopIfTrue="1">
      <formula>$D$43="N/A"</formula>
    </cfRule>
  </conditionalFormatting>
  <conditionalFormatting sqref="G28">
    <cfRule type="expression" dxfId="2" priority="4" stopIfTrue="1">
      <formula>$D$28="N/A"</formula>
    </cfRule>
  </conditionalFormatting>
  <conditionalFormatting sqref="H29:I29">
    <cfRule type="expression" dxfId="1" priority="3" stopIfTrue="1">
      <formula>$D$29="N/A"</formula>
    </cfRule>
  </conditionalFormatting>
  <conditionalFormatting sqref="L29:M29">
    <cfRule type="expression" dxfId="0" priority="1" stopIfTrue="1">
      <formula>$D$29="N/A"</formula>
    </cfRule>
  </conditionalFormatting>
  <dataValidations count="1">
    <dataValidation type="list" allowBlank="1" showInputMessage="1" showErrorMessage="1" sqref="D12:F12" xr:uid="{00000000-0002-0000-0000-000000000000}">
      <formula1>LAName</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76" max="13" man="1"/>
  </rowBreaks>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K156"/>
  <sheetViews>
    <sheetView showGridLines="0" zoomScale="85" zoomScaleNormal="85" workbookViewId="0">
      <pane xSplit="2" ySplit="4" topLeftCell="C5" activePane="bottomRight" state="frozen"/>
      <selection pane="topRight" activeCell="C1" sqref="C1"/>
      <selection pane="bottomLeft" activeCell="A5" sqref="A5"/>
      <selection pane="bottomRight" activeCell="G9" sqref="G9"/>
    </sheetView>
  </sheetViews>
  <sheetFormatPr defaultRowHeight="14"/>
  <cols>
    <col min="2" max="2" width="25.5" bestFit="1" customWidth="1"/>
    <col min="7" max="9" width="14.58203125" customWidth="1"/>
    <col min="10" max="10" width="12.5" customWidth="1"/>
    <col min="11" max="11" width="11.08203125" customWidth="1"/>
    <col min="12" max="12" width="14.58203125" customWidth="1"/>
    <col min="13" max="13" width="15.58203125" customWidth="1"/>
    <col min="14" max="14" width="20.58203125" customWidth="1"/>
    <col min="15" max="18" width="14.58203125" customWidth="1"/>
    <col min="19" max="19" width="19.58203125" customWidth="1"/>
    <col min="20" max="22" width="14.58203125" customWidth="1"/>
    <col min="23" max="24" width="19.6640625" customWidth="1"/>
    <col min="25" max="26" width="14.58203125" customWidth="1"/>
    <col min="27" max="27" width="21.5" customWidth="1"/>
    <col min="28" max="31" width="14.58203125" customWidth="1"/>
    <col min="32" max="32" width="18.25" customWidth="1"/>
    <col min="33" max="38" width="14.58203125" customWidth="1"/>
    <col min="39" max="39" width="17.08203125" customWidth="1"/>
    <col min="40" max="45" width="14.58203125" customWidth="1"/>
    <col min="46" max="46" width="16.5" customWidth="1"/>
    <col min="47" max="52" width="14.58203125" customWidth="1"/>
    <col min="53" max="53" width="17.5" customWidth="1"/>
    <col min="54" max="59" width="14.58203125" customWidth="1"/>
    <col min="60" max="60" width="19.4140625" customWidth="1"/>
    <col min="61" max="66" width="14.58203125" customWidth="1"/>
    <col min="67" max="67" width="17.08203125" customWidth="1"/>
    <col min="68" max="73" width="14.58203125" customWidth="1"/>
    <col min="74" max="74" width="17.5" customWidth="1"/>
    <col min="75" max="80" width="14.58203125" customWidth="1"/>
    <col min="81" max="81" width="16.5" customWidth="1"/>
    <col min="82" max="83" width="14.58203125" customWidth="1"/>
    <col min="84" max="84" width="17.83203125" customWidth="1"/>
    <col min="85" max="93" width="14.58203125" customWidth="1"/>
    <col min="94" max="94" width="16.1640625" customWidth="1"/>
    <col min="95" max="98" width="14.58203125" customWidth="1"/>
    <col min="99" max="99" width="17.1640625" customWidth="1"/>
    <col min="100" max="109" width="14.58203125" customWidth="1"/>
    <col min="110" max="110" width="17.08203125" customWidth="1"/>
    <col min="111" max="112" width="17.33203125" customWidth="1"/>
    <col min="113" max="117" width="14.58203125" customWidth="1"/>
    <col min="118" max="118" width="18.33203125" customWidth="1"/>
    <col min="119" max="126" width="14.58203125" customWidth="1"/>
    <col min="127" max="127" width="18.6640625" customWidth="1"/>
    <col min="128" max="128" width="14.58203125" customWidth="1"/>
    <col min="129" max="129" width="17.5" customWidth="1"/>
    <col min="130" max="132" width="14.58203125" customWidth="1"/>
    <col min="133" max="133" width="18.08203125" customWidth="1"/>
    <col min="134" max="158" width="14.58203125" customWidth="1"/>
    <col min="159" max="159" width="18.08203125" customWidth="1"/>
    <col min="160" max="161" width="14.58203125" customWidth="1"/>
    <col min="162" max="162" width="16.1640625" customWidth="1"/>
    <col min="163" max="164" width="14.58203125" customWidth="1"/>
    <col min="165" max="165" width="16.75" customWidth="1"/>
    <col min="166" max="167" width="14.58203125" customWidth="1"/>
    <col min="168" max="168" width="16.08203125" customWidth="1"/>
    <col min="169" max="169" width="16.75" customWidth="1"/>
    <col min="170" max="173" width="14.58203125" customWidth="1"/>
    <col min="174" max="174" width="16.5" customWidth="1"/>
    <col min="175" max="176" width="14.58203125" customWidth="1"/>
    <col min="177" max="177" width="17.08203125" customWidth="1"/>
    <col min="178" max="178" width="16.33203125" customWidth="1"/>
    <col min="179" max="180" width="14.58203125" customWidth="1"/>
    <col min="181" max="181" width="19.1640625" customWidth="1"/>
    <col min="182" max="182" width="17.9140625" customWidth="1"/>
    <col min="183" max="184" width="14.58203125" customWidth="1"/>
    <col min="185" max="186" width="16" customWidth="1"/>
    <col min="187" max="188" width="14.58203125" customWidth="1"/>
    <col min="189" max="190" width="16.33203125" customWidth="1"/>
    <col min="191" max="193" width="14.58203125" customWidth="1"/>
    <col min="194" max="194" width="16.08203125" customWidth="1"/>
    <col min="195" max="196" width="14.58203125" customWidth="1"/>
    <col min="197" max="197" width="17.1640625" customWidth="1"/>
    <col min="198" max="198" width="18.25" customWidth="1"/>
    <col min="199" max="199" width="14.58203125" customWidth="1"/>
    <col min="200" max="200" width="17.83203125" customWidth="1"/>
    <col min="201" max="201" width="14.58203125" customWidth="1"/>
    <col min="202" max="202" width="16.25" customWidth="1"/>
    <col min="203" max="205" width="14.58203125" customWidth="1"/>
    <col min="206" max="206" width="15.6640625" customWidth="1"/>
    <col min="207" max="210" width="14.58203125" customWidth="1"/>
    <col min="211" max="211" width="16.33203125" customWidth="1"/>
    <col min="212" max="212" width="14.58203125" customWidth="1"/>
    <col min="213" max="213" width="17.58203125" customWidth="1"/>
    <col min="214" max="215" width="14.58203125" customWidth="1"/>
    <col min="216" max="216" width="11.5" customWidth="1"/>
    <col min="217" max="217" width="14.58203125" customWidth="1"/>
    <col min="218" max="218" width="20.83203125" customWidth="1"/>
  </cols>
  <sheetData>
    <row r="1" spans="1:219" ht="14.5" thickBot="1"/>
    <row r="2" spans="1:219">
      <c r="C2" s="443" t="s">
        <v>557</v>
      </c>
      <c r="D2" s="444"/>
      <c r="E2" s="444"/>
      <c r="F2" s="444"/>
      <c r="G2" s="444"/>
      <c r="H2" s="444"/>
      <c r="I2" s="445"/>
      <c r="J2" s="446" t="s">
        <v>153</v>
      </c>
      <c r="K2" s="447"/>
      <c r="L2" s="447"/>
      <c r="M2" s="447"/>
      <c r="N2" s="447"/>
      <c r="O2" s="447"/>
      <c r="P2" s="447"/>
      <c r="Q2" s="447"/>
      <c r="R2" s="447"/>
      <c r="S2" s="447"/>
      <c r="T2" s="447"/>
      <c r="U2" s="447"/>
      <c r="V2" s="447"/>
      <c r="W2" s="447"/>
      <c r="X2" s="447"/>
      <c r="Y2" s="447"/>
      <c r="Z2" s="447"/>
      <c r="AA2" s="447"/>
      <c r="AB2" s="448" t="s">
        <v>152</v>
      </c>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35" t="s">
        <v>305</v>
      </c>
      <c r="CI2" s="436"/>
      <c r="CJ2" s="436"/>
      <c r="CK2" s="436"/>
      <c r="CL2" s="437"/>
      <c r="CM2" s="435" t="s">
        <v>154</v>
      </c>
      <c r="CN2" s="436"/>
      <c r="CO2" s="436"/>
      <c r="CP2" s="436"/>
      <c r="CQ2" s="436"/>
      <c r="CR2" s="436"/>
      <c r="CS2" s="436"/>
      <c r="CT2" s="436"/>
      <c r="CU2" s="436"/>
      <c r="CV2" s="436"/>
      <c r="CW2" s="437"/>
      <c r="CX2" s="435" t="s">
        <v>155</v>
      </c>
      <c r="CY2" s="436"/>
      <c r="CZ2" s="436"/>
      <c r="DA2" s="436"/>
      <c r="DB2" s="436"/>
      <c r="DC2" s="436"/>
      <c r="DD2" s="436"/>
      <c r="DE2" s="436"/>
      <c r="DF2" s="164"/>
      <c r="DG2" s="435" t="s">
        <v>162</v>
      </c>
      <c r="DH2" s="436"/>
      <c r="DI2" s="436"/>
      <c r="DJ2" s="436"/>
      <c r="DK2" s="436"/>
      <c r="DL2" s="436"/>
      <c r="DM2" s="436"/>
      <c r="DN2" s="436"/>
      <c r="DO2" s="436"/>
      <c r="DP2" s="436"/>
      <c r="DQ2" s="436"/>
      <c r="DR2" s="436"/>
      <c r="DS2" s="436"/>
      <c r="DT2" s="436"/>
      <c r="DU2" s="436"/>
      <c r="DV2" s="436"/>
      <c r="DW2" s="436"/>
      <c r="DX2" s="436"/>
      <c r="DY2" s="436"/>
      <c r="DZ2" s="437"/>
      <c r="EA2" s="435" t="s">
        <v>156</v>
      </c>
      <c r="EB2" s="436"/>
      <c r="EC2" s="436"/>
      <c r="ED2" s="436"/>
      <c r="EE2" s="436"/>
      <c r="EF2" s="436"/>
      <c r="EG2" s="435" t="s">
        <v>223</v>
      </c>
      <c r="EH2" s="436"/>
      <c r="EI2" s="436"/>
      <c r="EJ2" s="436"/>
      <c r="EK2" s="436"/>
      <c r="EL2" s="436"/>
      <c r="EM2" s="436"/>
      <c r="EN2" s="436"/>
      <c r="EO2" s="436"/>
      <c r="EP2" s="436"/>
      <c r="EQ2" s="436"/>
      <c r="ER2" s="436"/>
      <c r="ES2" s="436"/>
      <c r="ET2" s="436"/>
      <c r="EU2" s="436"/>
      <c r="EV2" s="436"/>
      <c r="EW2" s="436"/>
      <c r="EX2" s="436"/>
      <c r="EY2" s="436"/>
      <c r="EZ2" s="437"/>
      <c r="FA2" s="435" t="s">
        <v>224</v>
      </c>
      <c r="FB2" s="437"/>
      <c r="FC2" s="435" t="s">
        <v>157</v>
      </c>
      <c r="FD2" s="436"/>
      <c r="FE2" s="437"/>
      <c r="FF2" s="435" t="s">
        <v>158</v>
      </c>
      <c r="FG2" s="436"/>
      <c r="FH2" s="437"/>
      <c r="FI2" s="435" t="s">
        <v>222</v>
      </c>
      <c r="FJ2" s="436"/>
      <c r="FK2" s="437"/>
      <c r="FL2" s="435" t="s">
        <v>159</v>
      </c>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7"/>
      <c r="GO2" s="435" t="s">
        <v>225</v>
      </c>
      <c r="GP2" s="436"/>
      <c r="GQ2" s="436"/>
      <c r="GR2" s="436"/>
      <c r="GS2" s="435" t="s">
        <v>226</v>
      </c>
      <c r="GT2" s="436"/>
      <c r="GU2" s="436"/>
      <c r="GV2" s="436"/>
      <c r="GW2" s="436"/>
      <c r="GX2" s="436"/>
      <c r="GY2" s="436"/>
      <c r="GZ2" s="437"/>
      <c r="HA2" s="435" t="s">
        <v>227</v>
      </c>
      <c r="HB2" s="436"/>
      <c r="HC2" s="436"/>
      <c r="HD2" s="436"/>
      <c r="HE2" s="436"/>
      <c r="HF2" s="436"/>
      <c r="HG2" s="436"/>
      <c r="HH2" s="436"/>
      <c r="HI2" s="436"/>
      <c r="HJ2" s="437"/>
    </row>
    <row r="3" spans="1:219" ht="25.9" customHeight="1" thickBot="1">
      <c r="C3" s="159"/>
      <c r="D3" s="160"/>
      <c r="E3" s="160"/>
      <c r="F3" s="160"/>
      <c r="G3" s="160"/>
      <c r="H3" s="160"/>
      <c r="I3" s="160"/>
      <c r="J3" s="441" t="s">
        <v>2</v>
      </c>
      <c r="K3" s="442"/>
      <c r="L3" s="441" t="s">
        <v>160</v>
      </c>
      <c r="M3" s="442"/>
      <c r="N3" s="442"/>
      <c r="O3" s="442"/>
      <c r="P3" s="442"/>
      <c r="Q3" s="441" t="s">
        <v>564</v>
      </c>
      <c r="R3" s="442"/>
      <c r="S3" s="442"/>
      <c r="T3" s="442"/>
      <c r="U3" s="442"/>
      <c r="V3" s="441" t="s">
        <v>3</v>
      </c>
      <c r="W3" s="442"/>
      <c r="X3" s="442"/>
      <c r="Y3" s="442"/>
      <c r="Z3" s="442"/>
      <c r="AA3" s="152"/>
      <c r="AB3" s="441" t="s">
        <v>565</v>
      </c>
      <c r="AC3" s="442"/>
      <c r="AD3" s="442"/>
      <c r="AE3" s="442"/>
      <c r="AF3" s="442"/>
      <c r="AG3" s="442"/>
      <c r="AH3" s="442"/>
      <c r="AI3" s="442"/>
      <c r="AJ3" s="442"/>
      <c r="AK3" s="442"/>
      <c r="AL3" s="442"/>
      <c r="AM3" s="442"/>
      <c r="AN3" s="442"/>
      <c r="AO3" s="442"/>
      <c r="AP3" s="441" t="s">
        <v>558</v>
      </c>
      <c r="AQ3" s="442"/>
      <c r="AR3" s="442"/>
      <c r="AS3" s="442"/>
      <c r="AT3" s="442"/>
      <c r="AU3" s="442"/>
      <c r="AV3" s="442"/>
      <c r="AW3" s="441" t="s">
        <v>559</v>
      </c>
      <c r="AX3" s="442"/>
      <c r="AY3" s="442"/>
      <c r="AZ3" s="442"/>
      <c r="BA3" s="442"/>
      <c r="BB3" s="442"/>
      <c r="BC3" s="442"/>
      <c r="BD3" s="441" t="s">
        <v>560</v>
      </c>
      <c r="BE3" s="442"/>
      <c r="BF3" s="442"/>
      <c r="BG3" s="442"/>
      <c r="BH3" s="442"/>
      <c r="BI3" s="442"/>
      <c r="BJ3" s="450"/>
      <c r="BK3" s="441" t="s">
        <v>561</v>
      </c>
      <c r="BL3" s="442"/>
      <c r="BM3" s="442"/>
      <c r="BN3" s="442"/>
      <c r="BO3" s="442"/>
      <c r="BP3" s="442"/>
      <c r="BQ3" s="450"/>
      <c r="BR3" s="441" t="s">
        <v>562</v>
      </c>
      <c r="BS3" s="442"/>
      <c r="BT3" s="442"/>
      <c r="BU3" s="442"/>
      <c r="BV3" s="442"/>
      <c r="BW3" s="442"/>
      <c r="BX3" s="450"/>
      <c r="BY3" s="441" t="s">
        <v>563</v>
      </c>
      <c r="BZ3" s="442"/>
      <c r="CA3" s="442"/>
      <c r="CB3" s="442"/>
      <c r="CC3" s="442"/>
      <c r="CD3" s="442"/>
      <c r="CE3" s="450"/>
      <c r="CF3" s="451"/>
      <c r="CG3" s="452"/>
      <c r="CH3" s="438"/>
      <c r="CI3" s="439"/>
      <c r="CJ3" s="439"/>
      <c r="CK3" s="439"/>
      <c r="CL3" s="440"/>
      <c r="CM3" s="438"/>
      <c r="CN3" s="439"/>
      <c r="CO3" s="439"/>
      <c r="CP3" s="439"/>
      <c r="CQ3" s="439"/>
      <c r="CR3" s="439"/>
      <c r="CS3" s="439"/>
      <c r="CT3" s="439"/>
      <c r="CU3" s="439"/>
      <c r="CV3" s="439"/>
      <c r="CW3" s="440"/>
      <c r="CX3" s="438"/>
      <c r="CY3" s="439"/>
      <c r="CZ3" s="439"/>
      <c r="DA3" s="439"/>
      <c r="DB3" s="439"/>
      <c r="DC3" s="439"/>
      <c r="DD3" s="439"/>
      <c r="DE3" s="439"/>
      <c r="DF3" s="165"/>
      <c r="DG3" s="438"/>
      <c r="DH3" s="439"/>
      <c r="DI3" s="439"/>
      <c r="DJ3" s="439"/>
      <c r="DK3" s="439"/>
      <c r="DL3" s="439"/>
      <c r="DM3" s="439"/>
      <c r="DN3" s="439"/>
      <c r="DO3" s="439"/>
      <c r="DP3" s="439"/>
      <c r="DQ3" s="439"/>
      <c r="DR3" s="439"/>
      <c r="DS3" s="439"/>
      <c r="DT3" s="439"/>
      <c r="DU3" s="439"/>
      <c r="DV3" s="439"/>
      <c r="DW3" s="439"/>
      <c r="DX3" s="439"/>
      <c r="DY3" s="439"/>
      <c r="DZ3" s="440"/>
      <c r="EA3" s="438"/>
      <c r="EB3" s="439"/>
      <c r="EC3" s="439"/>
      <c r="ED3" s="439"/>
      <c r="EE3" s="439"/>
      <c r="EF3" s="439"/>
      <c r="EG3" s="438"/>
      <c r="EH3" s="439"/>
      <c r="EI3" s="439"/>
      <c r="EJ3" s="439"/>
      <c r="EK3" s="439"/>
      <c r="EL3" s="439"/>
      <c r="EM3" s="439"/>
      <c r="EN3" s="439"/>
      <c r="EO3" s="439"/>
      <c r="EP3" s="439"/>
      <c r="EQ3" s="439"/>
      <c r="ER3" s="439"/>
      <c r="ES3" s="439"/>
      <c r="ET3" s="439"/>
      <c r="EU3" s="439"/>
      <c r="EV3" s="439"/>
      <c r="EW3" s="439"/>
      <c r="EX3" s="439"/>
      <c r="EY3" s="439"/>
      <c r="EZ3" s="440"/>
      <c r="FA3" s="438"/>
      <c r="FB3" s="440"/>
      <c r="FC3" s="438"/>
      <c r="FD3" s="439"/>
      <c r="FE3" s="440"/>
      <c r="FF3" s="438"/>
      <c r="FG3" s="439"/>
      <c r="FH3" s="440"/>
      <c r="FI3" s="438"/>
      <c r="FJ3" s="439"/>
      <c r="FK3" s="440"/>
      <c r="FL3" s="438"/>
      <c r="FM3" s="439"/>
      <c r="FN3" s="439"/>
      <c r="FO3" s="439"/>
      <c r="FP3" s="439"/>
      <c r="FQ3" s="439"/>
      <c r="FR3" s="439"/>
      <c r="FS3" s="439"/>
      <c r="FT3" s="439"/>
      <c r="FU3" s="439"/>
      <c r="FV3" s="439"/>
      <c r="FW3" s="439"/>
      <c r="FX3" s="439"/>
      <c r="FY3" s="439"/>
      <c r="FZ3" s="439"/>
      <c r="GA3" s="439"/>
      <c r="GB3" s="439"/>
      <c r="GC3" s="439"/>
      <c r="GD3" s="439"/>
      <c r="GE3" s="439"/>
      <c r="GF3" s="439"/>
      <c r="GG3" s="439"/>
      <c r="GH3" s="439"/>
      <c r="GI3" s="439"/>
      <c r="GJ3" s="439"/>
      <c r="GK3" s="439"/>
      <c r="GL3" s="439"/>
      <c r="GM3" s="439"/>
      <c r="GN3" s="440"/>
      <c r="GO3" s="438"/>
      <c r="GP3" s="439"/>
      <c r="GQ3" s="439"/>
      <c r="GR3" s="439"/>
      <c r="GS3" s="438"/>
      <c r="GT3" s="439"/>
      <c r="GU3" s="439"/>
      <c r="GV3" s="439"/>
      <c r="GW3" s="439"/>
      <c r="GX3" s="439"/>
      <c r="GY3" s="439"/>
      <c r="GZ3" s="440"/>
      <c r="HA3" s="438"/>
      <c r="HB3" s="439"/>
      <c r="HC3" s="439"/>
      <c r="HD3" s="439"/>
      <c r="HE3" s="439"/>
      <c r="HF3" s="439"/>
      <c r="HG3" s="439"/>
      <c r="HH3" s="439"/>
      <c r="HI3" s="439"/>
      <c r="HJ3" s="440"/>
    </row>
    <row r="4" spans="1:219" ht="98.5" thickBot="1">
      <c r="A4" s="75" t="s">
        <v>237</v>
      </c>
      <c r="B4" s="76" t="s">
        <v>238</v>
      </c>
      <c r="C4" s="155" t="s">
        <v>481</v>
      </c>
      <c r="D4" s="156" t="s">
        <v>482</v>
      </c>
      <c r="E4" s="157" t="s">
        <v>222</v>
      </c>
      <c r="F4" s="155" t="s">
        <v>483</v>
      </c>
      <c r="G4" s="158" t="s">
        <v>501</v>
      </c>
      <c r="H4" s="155" t="s">
        <v>502</v>
      </c>
      <c r="I4" s="156" t="s">
        <v>503</v>
      </c>
      <c r="J4" s="79" t="s">
        <v>344</v>
      </c>
      <c r="K4" s="78" t="s">
        <v>345</v>
      </c>
      <c r="L4" s="84" t="s">
        <v>346</v>
      </c>
      <c r="M4" s="77" t="s">
        <v>347</v>
      </c>
      <c r="N4" s="77" t="s">
        <v>348</v>
      </c>
      <c r="O4" s="77" t="s">
        <v>349</v>
      </c>
      <c r="P4" s="78" t="s">
        <v>350</v>
      </c>
      <c r="Q4" s="84" t="s">
        <v>351</v>
      </c>
      <c r="R4" s="77" t="s">
        <v>352</v>
      </c>
      <c r="S4" s="77" t="s">
        <v>353</v>
      </c>
      <c r="T4" s="77" t="s">
        <v>354</v>
      </c>
      <c r="U4" s="78" t="s">
        <v>355</v>
      </c>
      <c r="V4" s="79" t="s">
        <v>356</v>
      </c>
      <c r="W4" s="77" t="s">
        <v>357</v>
      </c>
      <c r="X4" s="80" t="s">
        <v>358</v>
      </c>
      <c r="Y4" s="80" t="s">
        <v>359</v>
      </c>
      <c r="Z4" s="77" t="s">
        <v>360</v>
      </c>
      <c r="AA4" s="81" t="s">
        <v>361</v>
      </c>
      <c r="AB4" s="79" t="s">
        <v>362</v>
      </c>
      <c r="AC4" s="162" t="s">
        <v>363</v>
      </c>
      <c r="AD4" s="162" t="s">
        <v>504</v>
      </c>
      <c r="AE4" s="162" t="s">
        <v>364</v>
      </c>
      <c r="AF4" s="163" t="s">
        <v>505</v>
      </c>
      <c r="AG4" s="162" t="s">
        <v>239</v>
      </c>
      <c r="AH4" s="162" t="s">
        <v>240</v>
      </c>
      <c r="AI4" s="162" t="s">
        <v>506</v>
      </c>
      <c r="AJ4" s="162" t="s">
        <v>507</v>
      </c>
      <c r="AK4" s="162" t="s">
        <v>508</v>
      </c>
      <c r="AL4" s="162" t="s">
        <v>509</v>
      </c>
      <c r="AM4" s="163" t="s">
        <v>510</v>
      </c>
      <c r="AN4" s="162" t="s">
        <v>511</v>
      </c>
      <c r="AO4" s="83" t="s">
        <v>512</v>
      </c>
      <c r="AP4" s="79" t="s">
        <v>365</v>
      </c>
      <c r="AQ4" s="77" t="s">
        <v>366</v>
      </c>
      <c r="AR4" s="77" t="s">
        <v>367</v>
      </c>
      <c r="AS4" s="77" t="s">
        <v>368</v>
      </c>
      <c r="AT4" s="80" t="s">
        <v>369</v>
      </c>
      <c r="AU4" s="77" t="s">
        <v>370</v>
      </c>
      <c r="AV4" s="78" t="s">
        <v>371</v>
      </c>
      <c r="AW4" s="79" t="s">
        <v>372</v>
      </c>
      <c r="AX4" s="77" t="s">
        <v>373</v>
      </c>
      <c r="AY4" s="77" t="s">
        <v>374</v>
      </c>
      <c r="AZ4" s="77" t="s">
        <v>375</v>
      </c>
      <c r="BA4" s="80" t="s">
        <v>376</v>
      </c>
      <c r="BB4" s="77" t="s">
        <v>377</v>
      </c>
      <c r="BC4" s="78" t="s">
        <v>378</v>
      </c>
      <c r="BD4" s="79" t="s">
        <v>379</v>
      </c>
      <c r="BE4" s="77" t="s">
        <v>380</v>
      </c>
      <c r="BF4" s="77" t="s">
        <v>381</v>
      </c>
      <c r="BG4" s="77" t="s">
        <v>382</v>
      </c>
      <c r="BH4" s="80" t="s">
        <v>383</v>
      </c>
      <c r="BI4" s="77" t="s">
        <v>384</v>
      </c>
      <c r="BJ4" s="154" t="s">
        <v>385</v>
      </c>
      <c r="BK4" s="79" t="s">
        <v>386</v>
      </c>
      <c r="BL4" s="77" t="s">
        <v>387</v>
      </c>
      <c r="BM4" s="77" t="s">
        <v>388</v>
      </c>
      <c r="BN4" s="77" t="s">
        <v>389</v>
      </c>
      <c r="BO4" s="80" t="s">
        <v>390</v>
      </c>
      <c r="BP4" s="77" t="s">
        <v>391</v>
      </c>
      <c r="BQ4" s="154" t="s">
        <v>392</v>
      </c>
      <c r="BR4" s="79" t="s">
        <v>393</v>
      </c>
      <c r="BS4" s="77" t="s">
        <v>394</v>
      </c>
      <c r="BT4" s="77" t="s">
        <v>395</v>
      </c>
      <c r="BU4" s="77" t="s">
        <v>396</v>
      </c>
      <c r="BV4" s="80" t="s">
        <v>397</v>
      </c>
      <c r="BW4" s="77" t="s">
        <v>398</v>
      </c>
      <c r="BX4" s="154" t="s">
        <v>399</v>
      </c>
      <c r="BY4" s="79" t="s">
        <v>400</v>
      </c>
      <c r="BZ4" s="77" t="s">
        <v>401</v>
      </c>
      <c r="CA4" s="77" t="s">
        <v>402</v>
      </c>
      <c r="CB4" s="77" t="s">
        <v>403</v>
      </c>
      <c r="CC4" s="80" t="s">
        <v>404</v>
      </c>
      <c r="CD4" s="77" t="s">
        <v>405</v>
      </c>
      <c r="CE4" s="154" t="s">
        <v>406</v>
      </c>
      <c r="CF4" s="82" t="s">
        <v>407</v>
      </c>
      <c r="CG4" s="78" t="s">
        <v>241</v>
      </c>
      <c r="CH4" s="79" t="s">
        <v>408</v>
      </c>
      <c r="CI4" s="77" t="s">
        <v>409</v>
      </c>
      <c r="CJ4" s="80" t="s">
        <v>410</v>
      </c>
      <c r="CK4" s="77" t="s">
        <v>411</v>
      </c>
      <c r="CL4" s="154" t="s">
        <v>412</v>
      </c>
      <c r="CM4" s="161" t="s">
        <v>242</v>
      </c>
      <c r="CN4" s="162" t="s">
        <v>413</v>
      </c>
      <c r="CO4" s="162" t="s">
        <v>414</v>
      </c>
      <c r="CP4" s="163" t="s">
        <v>415</v>
      </c>
      <c r="CQ4" s="162" t="s">
        <v>243</v>
      </c>
      <c r="CR4" s="162" t="s">
        <v>244</v>
      </c>
      <c r="CS4" s="162" t="s">
        <v>416</v>
      </c>
      <c r="CT4" s="162" t="s">
        <v>417</v>
      </c>
      <c r="CU4" s="163" t="s">
        <v>418</v>
      </c>
      <c r="CV4" s="162" t="s">
        <v>245</v>
      </c>
      <c r="CW4" s="154" t="s">
        <v>246</v>
      </c>
      <c r="CX4" s="79" t="s">
        <v>419</v>
      </c>
      <c r="CY4" s="77" t="s">
        <v>420</v>
      </c>
      <c r="CZ4" s="77" t="s">
        <v>421</v>
      </c>
      <c r="DA4" s="77" t="s">
        <v>422</v>
      </c>
      <c r="DB4" s="80" t="s">
        <v>423</v>
      </c>
      <c r="DC4" s="77" t="s">
        <v>247</v>
      </c>
      <c r="DD4" s="77" t="s">
        <v>248</v>
      </c>
      <c r="DE4" s="77" t="s">
        <v>249</v>
      </c>
      <c r="DF4" s="81" t="s">
        <v>424</v>
      </c>
      <c r="DG4" s="79" t="s">
        <v>425</v>
      </c>
      <c r="DH4" s="162" t="s">
        <v>426</v>
      </c>
      <c r="DI4" s="162" t="s">
        <v>250</v>
      </c>
      <c r="DJ4" s="162" t="s">
        <v>427</v>
      </c>
      <c r="DK4" s="162" t="s">
        <v>513</v>
      </c>
      <c r="DL4" s="162" t="s">
        <v>514</v>
      </c>
      <c r="DM4" s="162" t="s">
        <v>428</v>
      </c>
      <c r="DN4" s="163" t="s">
        <v>429</v>
      </c>
      <c r="DO4" s="162" t="s">
        <v>251</v>
      </c>
      <c r="DP4" s="162" t="s">
        <v>430</v>
      </c>
      <c r="DQ4" s="162" t="s">
        <v>515</v>
      </c>
      <c r="DR4" s="162" t="s">
        <v>431</v>
      </c>
      <c r="DS4" s="162" t="s">
        <v>432</v>
      </c>
      <c r="DT4" s="162" t="s">
        <v>516</v>
      </c>
      <c r="DU4" s="162" t="s">
        <v>433</v>
      </c>
      <c r="DV4" s="162" t="s">
        <v>434</v>
      </c>
      <c r="DW4" s="163" t="s">
        <v>252</v>
      </c>
      <c r="DX4" s="162" t="s">
        <v>254</v>
      </c>
      <c r="DY4" s="163" t="s">
        <v>435</v>
      </c>
      <c r="DZ4" s="154" t="s">
        <v>253</v>
      </c>
      <c r="EA4" s="79" t="s">
        <v>436</v>
      </c>
      <c r="EB4" s="162" t="s">
        <v>437</v>
      </c>
      <c r="EC4" s="163" t="s">
        <v>438</v>
      </c>
      <c r="ED4" s="162" t="s">
        <v>255</v>
      </c>
      <c r="EE4" s="162" t="s">
        <v>256</v>
      </c>
      <c r="EF4" s="153" t="s">
        <v>257</v>
      </c>
      <c r="EG4" s="79" t="s">
        <v>439</v>
      </c>
      <c r="EH4" s="162" t="s">
        <v>440</v>
      </c>
      <c r="EI4" s="162" t="s">
        <v>441</v>
      </c>
      <c r="EJ4" s="162" t="s">
        <v>442</v>
      </c>
      <c r="EK4" s="163" t="s">
        <v>443</v>
      </c>
      <c r="EL4" s="162" t="s">
        <v>258</v>
      </c>
      <c r="EM4" s="162" t="s">
        <v>259</v>
      </c>
      <c r="EN4" s="162" t="s">
        <v>260</v>
      </c>
      <c r="EO4" s="162" t="s">
        <v>265</v>
      </c>
      <c r="EP4" s="162" t="s">
        <v>266</v>
      </c>
      <c r="EQ4" s="162" t="s">
        <v>267</v>
      </c>
      <c r="ER4" s="162" t="s">
        <v>268</v>
      </c>
      <c r="ES4" s="162" t="s">
        <v>231</v>
      </c>
      <c r="ET4" s="162" t="s">
        <v>232</v>
      </c>
      <c r="EU4" s="162" t="s">
        <v>269</v>
      </c>
      <c r="EV4" s="162" t="s">
        <v>270</v>
      </c>
      <c r="EW4" s="162" t="s">
        <v>261</v>
      </c>
      <c r="EX4" s="162" t="s">
        <v>262</v>
      </c>
      <c r="EY4" s="162" t="s">
        <v>263</v>
      </c>
      <c r="EZ4" s="154" t="s">
        <v>264</v>
      </c>
      <c r="FA4" s="84" t="s">
        <v>444</v>
      </c>
      <c r="FB4" s="154" t="s">
        <v>271</v>
      </c>
      <c r="FC4" s="84" t="s">
        <v>445</v>
      </c>
      <c r="FD4" s="77" t="s">
        <v>272</v>
      </c>
      <c r="FE4" s="154" t="s">
        <v>273</v>
      </c>
      <c r="FF4" s="84" t="s">
        <v>446</v>
      </c>
      <c r="FG4" s="77" t="s">
        <v>274</v>
      </c>
      <c r="FH4" s="154" t="s">
        <v>221</v>
      </c>
      <c r="FI4" s="84" t="s">
        <v>447</v>
      </c>
      <c r="FJ4" s="77" t="s">
        <v>275</v>
      </c>
      <c r="FK4" s="154" t="s">
        <v>220</v>
      </c>
      <c r="FL4" s="79" t="s">
        <v>517</v>
      </c>
      <c r="FM4" s="80" t="s">
        <v>448</v>
      </c>
      <c r="FN4" s="77" t="s">
        <v>449</v>
      </c>
      <c r="FO4" s="77" t="s">
        <v>450</v>
      </c>
      <c r="FP4" s="78" t="s">
        <v>451</v>
      </c>
      <c r="FQ4" s="79" t="s">
        <v>518</v>
      </c>
      <c r="FR4" s="80" t="s">
        <v>452</v>
      </c>
      <c r="FS4" s="77" t="s">
        <v>306</v>
      </c>
      <c r="FT4" s="77" t="s">
        <v>307</v>
      </c>
      <c r="FU4" s="79" t="s">
        <v>453</v>
      </c>
      <c r="FV4" s="85" t="s">
        <v>454</v>
      </c>
      <c r="FW4" s="162" t="s">
        <v>276</v>
      </c>
      <c r="FX4" s="77" t="s">
        <v>277</v>
      </c>
      <c r="FY4" s="79" t="s">
        <v>455</v>
      </c>
      <c r="FZ4" s="85" t="s">
        <v>456</v>
      </c>
      <c r="GA4" s="162" t="s">
        <v>278</v>
      </c>
      <c r="GB4" s="77" t="s">
        <v>279</v>
      </c>
      <c r="GC4" s="79" t="s">
        <v>457</v>
      </c>
      <c r="GD4" s="85" t="s">
        <v>458</v>
      </c>
      <c r="GE4" s="162" t="s">
        <v>280</v>
      </c>
      <c r="GF4" s="78" t="s">
        <v>281</v>
      </c>
      <c r="GG4" s="79" t="s">
        <v>459</v>
      </c>
      <c r="GH4" s="85" t="s">
        <v>460</v>
      </c>
      <c r="GI4" s="162" t="s">
        <v>282</v>
      </c>
      <c r="GJ4" s="77" t="s">
        <v>283</v>
      </c>
      <c r="GK4" s="79" t="s">
        <v>519</v>
      </c>
      <c r="GL4" s="85" t="s">
        <v>520</v>
      </c>
      <c r="GM4" s="162" t="s">
        <v>521</v>
      </c>
      <c r="GN4" s="83" t="s">
        <v>522</v>
      </c>
      <c r="GO4" s="78" t="s">
        <v>495</v>
      </c>
      <c r="GP4" s="163" t="s">
        <v>461</v>
      </c>
      <c r="GQ4" s="77" t="s">
        <v>284</v>
      </c>
      <c r="GR4" s="78" t="s">
        <v>462</v>
      </c>
      <c r="GS4" s="79" t="s">
        <v>523</v>
      </c>
      <c r="GT4" s="77" t="s">
        <v>463</v>
      </c>
      <c r="GU4" s="77" t="s">
        <v>285</v>
      </c>
      <c r="GV4" s="77" t="s">
        <v>219</v>
      </c>
      <c r="GW4" s="77" t="s">
        <v>286</v>
      </c>
      <c r="GX4" s="77" t="s">
        <v>208</v>
      </c>
      <c r="GY4" s="80" t="s">
        <v>464</v>
      </c>
      <c r="GZ4" s="154" t="s">
        <v>287</v>
      </c>
      <c r="HA4" s="79" t="s">
        <v>465</v>
      </c>
      <c r="HB4" s="77" t="s">
        <v>211</v>
      </c>
      <c r="HC4" s="77" t="s">
        <v>466</v>
      </c>
      <c r="HD4" s="77" t="s">
        <v>524</v>
      </c>
      <c r="HE4" s="80" t="s">
        <v>467</v>
      </c>
      <c r="HF4" s="77" t="s">
        <v>215</v>
      </c>
      <c r="HG4" s="77" t="s">
        <v>13</v>
      </c>
      <c r="HH4" s="77" t="s">
        <v>525</v>
      </c>
      <c r="HI4" s="77" t="s">
        <v>526</v>
      </c>
      <c r="HJ4" s="154" t="s">
        <v>468</v>
      </c>
    </row>
    <row r="5" spans="1:219">
      <c r="A5">
        <v>301</v>
      </c>
      <c r="B5" t="s">
        <v>26</v>
      </c>
      <c r="C5" s="168">
        <v>0</v>
      </c>
      <c r="D5" s="168">
        <v>0</v>
      </c>
      <c r="E5" s="168">
        <v>0</v>
      </c>
      <c r="F5" s="168">
        <v>0</v>
      </c>
      <c r="G5" s="167">
        <v>0</v>
      </c>
      <c r="H5" s="167">
        <v>0</v>
      </c>
      <c r="I5" s="167">
        <v>0</v>
      </c>
      <c r="J5" t="s">
        <v>308</v>
      </c>
      <c r="K5">
        <v>0</v>
      </c>
      <c r="L5" s="167">
        <v>3315</v>
      </c>
      <c r="M5" s="167">
        <v>25418</v>
      </c>
      <c r="N5" s="167">
        <v>84260670</v>
      </c>
      <c r="O5" s="166">
        <v>0.40464130804870074</v>
      </c>
      <c r="P5" s="166">
        <v>0</v>
      </c>
      <c r="Q5" s="167">
        <v>4235</v>
      </c>
      <c r="R5" s="167">
        <v>8252</v>
      </c>
      <c r="S5" s="167">
        <v>34947220</v>
      </c>
      <c r="T5" s="166">
        <v>0.16782549691885568</v>
      </c>
      <c r="U5" s="166">
        <v>0</v>
      </c>
      <c r="V5" s="167">
        <v>4925</v>
      </c>
      <c r="W5" s="167">
        <v>4767</v>
      </c>
      <c r="X5" s="167">
        <v>23477475</v>
      </c>
      <c r="Y5" s="166">
        <v>0.11274484517724188</v>
      </c>
      <c r="Z5" s="166">
        <v>0</v>
      </c>
      <c r="AA5" s="167">
        <v>142685365</v>
      </c>
      <c r="AB5" s="167">
        <v>496.012</v>
      </c>
      <c r="AC5" s="167">
        <v>496.012</v>
      </c>
      <c r="AD5" s="167">
        <v>3718.2051789077191</v>
      </c>
      <c r="AE5" s="167">
        <v>2200.422003904529</v>
      </c>
      <c r="AF5" s="167">
        <v>2935710.1062010685</v>
      </c>
      <c r="AG5" s="166">
        <v>0.5</v>
      </c>
      <c r="AH5" s="166">
        <v>0.5</v>
      </c>
      <c r="AI5" s="167">
        <v>608.74199999999996</v>
      </c>
      <c r="AJ5" s="167">
        <v>884.93049999999994</v>
      </c>
      <c r="AK5" s="167">
        <v>7522.5559690421396</v>
      </c>
      <c r="AL5" s="167">
        <v>5553.0556104284569</v>
      </c>
      <c r="AM5" s="167">
        <v>9493364.0435709096</v>
      </c>
      <c r="AN5" s="166">
        <v>0.5</v>
      </c>
      <c r="AO5" s="166">
        <v>0.5</v>
      </c>
      <c r="AP5" s="167">
        <v>225.45999999999998</v>
      </c>
      <c r="AQ5" s="167">
        <v>326.91699999999997</v>
      </c>
      <c r="AR5" s="167">
        <v>1693.6088429267804</v>
      </c>
      <c r="AS5" s="167">
        <v>929.72896207521512</v>
      </c>
      <c r="AT5" s="167">
        <v>685785.25282101496</v>
      </c>
      <c r="AU5" s="166">
        <v>0</v>
      </c>
      <c r="AV5" s="166">
        <v>0</v>
      </c>
      <c r="AW5" s="167">
        <v>270.55200000000002</v>
      </c>
      <c r="AX5" s="167">
        <v>439.64699999999999</v>
      </c>
      <c r="AY5" s="167">
        <v>6919.8586963368643</v>
      </c>
      <c r="AZ5" s="167">
        <v>3579.8339937360483</v>
      </c>
      <c r="BA5" s="167">
        <v>3446044.8858554037</v>
      </c>
      <c r="BB5" s="166">
        <v>0</v>
      </c>
      <c r="BC5" s="166">
        <v>0</v>
      </c>
      <c r="BD5" s="167">
        <v>405.82799999999997</v>
      </c>
      <c r="BE5" s="167">
        <v>580.55949999999996</v>
      </c>
      <c r="BF5" s="167">
        <v>6154.5613967879499</v>
      </c>
      <c r="BG5" s="167">
        <v>2967.2947542660704</v>
      </c>
      <c r="BH5" s="167">
        <v>4220384.5014249925</v>
      </c>
      <c r="BI5" s="166">
        <v>0</v>
      </c>
      <c r="BJ5" s="166">
        <v>0</v>
      </c>
      <c r="BK5" s="167">
        <v>439.64699999999999</v>
      </c>
      <c r="BL5" s="167">
        <v>631.28800000000001</v>
      </c>
      <c r="BM5" s="167">
        <v>5834.2177317092046</v>
      </c>
      <c r="BN5" s="167">
        <v>2972.4073756326475</v>
      </c>
      <c r="BO5" s="167">
        <v>4441441.4304411393</v>
      </c>
      <c r="BP5" s="166">
        <v>0</v>
      </c>
      <c r="BQ5" s="166">
        <v>0</v>
      </c>
      <c r="BR5" s="167">
        <v>473.46600000000001</v>
      </c>
      <c r="BS5" s="167">
        <v>676.38</v>
      </c>
      <c r="BT5" s="167">
        <v>3092.3139931033434</v>
      </c>
      <c r="BU5" s="167">
        <v>1546.8279174260836</v>
      </c>
      <c r="BV5" s="167">
        <v>2510349.003847322</v>
      </c>
      <c r="BW5" s="166">
        <v>0</v>
      </c>
      <c r="BX5" s="166">
        <v>0</v>
      </c>
      <c r="BY5" s="167">
        <v>648.19749999999999</v>
      </c>
      <c r="BZ5" s="167">
        <v>913.11299999999994</v>
      </c>
      <c r="CA5" s="167">
        <v>3.0028751736068782</v>
      </c>
      <c r="CB5" s="167">
        <v>11.035837414207496</v>
      </c>
      <c r="CC5" s="167">
        <v>12023.422789143293</v>
      </c>
      <c r="CD5" s="166">
        <v>0</v>
      </c>
      <c r="CE5" s="166">
        <v>0</v>
      </c>
      <c r="CF5" s="169">
        <v>27745102.646950997</v>
      </c>
      <c r="CG5" s="166">
        <v>0.13323908564942244</v>
      </c>
      <c r="CH5" s="167">
        <v>0</v>
      </c>
      <c r="CI5" s="167">
        <v>155.59757873388517</v>
      </c>
      <c r="CJ5" s="167">
        <v>0</v>
      </c>
      <c r="CK5" s="166">
        <v>0</v>
      </c>
      <c r="CL5" s="166">
        <v>0</v>
      </c>
      <c r="CM5" t="s">
        <v>181</v>
      </c>
      <c r="CN5" s="167">
        <v>580.55949999999996</v>
      </c>
      <c r="CO5" s="167">
        <v>8404.7910251528538</v>
      </c>
      <c r="CP5" s="167">
        <v>4879481.2751672277</v>
      </c>
      <c r="CQ5" s="166">
        <v>0</v>
      </c>
      <c r="CR5" t="s">
        <v>182</v>
      </c>
      <c r="CS5" s="167">
        <v>1561.3105</v>
      </c>
      <c r="CT5" s="167">
        <v>840.7593989086588</v>
      </c>
      <c r="CU5" s="167">
        <v>1312686.4774897776</v>
      </c>
      <c r="CV5" s="166">
        <v>0</v>
      </c>
      <c r="CW5" s="166">
        <v>2.9736374741526673E-2</v>
      </c>
      <c r="CX5" s="167">
        <v>422.03762410493698</v>
      </c>
      <c r="CY5" s="167">
        <v>699.97024497075495</v>
      </c>
      <c r="CZ5" s="167">
        <v>907.53338983050685</v>
      </c>
      <c r="DA5" s="167">
        <v>151.40000000000066</v>
      </c>
      <c r="DB5" s="167">
        <v>488988.73072853941</v>
      </c>
      <c r="DC5" s="166">
        <v>2.3482490659410861E-3</v>
      </c>
      <c r="DD5" s="166">
        <v>0</v>
      </c>
      <c r="DE5" s="166">
        <v>0</v>
      </c>
      <c r="DF5" s="169">
        <v>6681156.4833855452</v>
      </c>
      <c r="DG5" t="s">
        <v>288</v>
      </c>
      <c r="DH5" t="s">
        <v>228</v>
      </c>
      <c r="DI5" s="166">
        <v>1</v>
      </c>
      <c r="DJ5" s="167">
        <v>1183.665</v>
      </c>
      <c r="DK5" s="166">
        <v>0.36519330782019005</v>
      </c>
      <c r="DL5" s="166">
        <v>0.20685161512480546</v>
      </c>
      <c r="DM5" s="167">
        <v>8611.0400104612545</v>
      </c>
      <c r="DN5" s="167">
        <v>10192586.67398262</v>
      </c>
      <c r="DO5" s="166">
        <v>1</v>
      </c>
      <c r="DP5" s="166">
        <v>0.58045405000000005</v>
      </c>
      <c r="DQ5" s="166">
        <v>0.48019236999999998</v>
      </c>
      <c r="DR5" s="167">
        <v>1747.32</v>
      </c>
      <c r="DS5" s="166">
        <v>0.22455424174825958</v>
      </c>
      <c r="DT5" s="166">
        <v>0.21919411439011233</v>
      </c>
      <c r="DU5" s="166">
        <v>0.24321921125303328</v>
      </c>
      <c r="DV5" s="167">
        <v>3044.7852640283459</v>
      </c>
      <c r="DW5" s="167">
        <v>5320214.1875420092</v>
      </c>
      <c r="DX5" s="166">
        <v>1</v>
      </c>
      <c r="DY5" s="167">
        <v>15512800.86152463</v>
      </c>
      <c r="DZ5" s="166">
        <v>7.4496441009860678E-2</v>
      </c>
      <c r="EA5" s="167">
        <v>124003</v>
      </c>
      <c r="EB5" s="167">
        <v>124003</v>
      </c>
      <c r="EC5" s="167">
        <v>7068171</v>
      </c>
      <c r="ED5" s="166">
        <v>3.3943166591861813E-2</v>
      </c>
      <c r="EE5" s="166">
        <v>0</v>
      </c>
      <c r="EF5" s="166">
        <v>0</v>
      </c>
      <c r="EG5" s="167">
        <v>0</v>
      </c>
      <c r="EH5" s="167">
        <v>0</v>
      </c>
      <c r="EI5" s="167">
        <v>0</v>
      </c>
      <c r="EJ5" s="167">
        <v>0</v>
      </c>
      <c r="EK5" s="167">
        <v>0</v>
      </c>
      <c r="EL5" s="166">
        <v>0</v>
      </c>
      <c r="EM5" s="166">
        <v>0</v>
      </c>
      <c r="EN5" s="166">
        <v>0</v>
      </c>
      <c r="EO5" s="170">
        <v>0</v>
      </c>
      <c r="EP5" s="170">
        <v>0</v>
      </c>
      <c r="EQ5" s="170">
        <v>0</v>
      </c>
      <c r="ER5" s="170">
        <v>0</v>
      </c>
      <c r="ES5" s="170">
        <v>0</v>
      </c>
      <c r="ET5" s="170">
        <v>0</v>
      </c>
      <c r="EU5" s="170">
        <v>0</v>
      </c>
      <c r="EV5" s="170">
        <v>0</v>
      </c>
      <c r="EW5" t="s">
        <v>194</v>
      </c>
      <c r="EX5" t="s">
        <v>194</v>
      </c>
      <c r="EY5" t="s">
        <v>194</v>
      </c>
      <c r="EZ5" t="s">
        <v>194</v>
      </c>
      <c r="FA5" s="167">
        <v>0</v>
      </c>
      <c r="FB5" s="166">
        <v>0</v>
      </c>
      <c r="FC5" s="167">
        <v>1360000</v>
      </c>
      <c r="FD5" s="166">
        <v>6.5310681596316882E-3</v>
      </c>
      <c r="FE5" s="166">
        <v>0</v>
      </c>
      <c r="FF5" s="167">
        <v>4200945.0787623767</v>
      </c>
      <c r="FG5" s="166">
        <v>2.0174013709019407E-2</v>
      </c>
      <c r="FH5" s="166">
        <v>0</v>
      </c>
      <c r="FI5" s="167">
        <v>2981921.6069999998</v>
      </c>
      <c r="FJ5" s="166">
        <v>1.4319950927937834E-2</v>
      </c>
      <c r="FK5" s="166">
        <v>0</v>
      </c>
      <c r="FL5" t="s">
        <v>492</v>
      </c>
      <c r="FM5" s="167">
        <v>0</v>
      </c>
      <c r="FN5" s="166">
        <v>0</v>
      </c>
      <c r="FO5" s="166">
        <v>0</v>
      </c>
      <c r="FP5" s="166">
        <v>0</v>
      </c>
      <c r="FQ5" t="s">
        <v>335</v>
      </c>
      <c r="FR5" s="167">
        <v>0</v>
      </c>
      <c r="FS5" s="166">
        <v>0</v>
      </c>
      <c r="FT5" s="166">
        <v>0</v>
      </c>
      <c r="FU5" t="s">
        <v>493</v>
      </c>
      <c r="FV5" s="167">
        <v>0</v>
      </c>
      <c r="FW5" s="166">
        <v>0</v>
      </c>
      <c r="FX5" s="166">
        <v>0</v>
      </c>
      <c r="FY5" t="s">
        <v>203</v>
      </c>
      <c r="FZ5" s="167">
        <v>0</v>
      </c>
      <c r="GA5" s="166">
        <v>0</v>
      </c>
      <c r="GB5" s="166">
        <v>0</v>
      </c>
      <c r="GC5" t="s">
        <v>204</v>
      </c>
      <c r="GD5" s="167">
        <v>0</v>
      </c>
      <c r="GE5" s="166">
        <v>0</v>
      </c>
      <c r="GF5" s="166">
        <v>0</v>
      </c>
      <c r="GG5" t="s">
        <v>205</v>
      </c>
      <c r="GH5" s="167">
        <v>0</v>
      </c>
      <c r="GI5" s="166">
        <v>0</v>
      </c>
      <c r="GJ5" s="166">
        <v>0</v>
      </c>
      <c r="GK5" t="s">
        <v>494</v>
      </c>
      <c r="GL5" s="167">
        <v>0</v>
      </c>
      <c r="GM5" s="166">
        <v>0</v>
      </c>
      <c r="GN5" s="166">
        <v>0</v>
      </c>
      <c r="GO5" s="167">
        <v>0</v>
      </c>
      <c r="GP5" s="167">
        <v>208235462.67762357</v>
      </c>
      <c r="GQ5" s="166">
        <v>1</v>
      </c>
      <c r="GR5" s="167">
        <v>21727337.936410617</v>
      </c>
      <c r="GS5" s="166">
        <v>0</v>
      </c>
      <c r="GT5" s="167">
        <v>1881248.7664043771</v>
      </c>
      <c r="GU5" t="s">
        <v>161</v>
      </c>
      <c r="GV5" s="166">
        <v>1.0148300000000001E-2</v>
      </c>
      <c r="GW5" s="166">
        <v>1</v>
      </c>
      <c r="GX5" s="167">
        <v>-1544496.3094470135</v>
      </c>
      <c r="GY5" s="167">
        <v>336752.45695736364</v>
      </c>
      <c r="GZ5" s="166">
        <v>1.6145604856335949E-3</v>
      </c>
      <c r="HA5" s="167">
        <v>0</v>
      </c>
      <c r="HB5" s="167">
        <v>0</v>
      </c>
      <c r="HC5" s="167">
        <v>2938662</v>
      </c>
      <c r="HD5" s="167">
        <v>0</v>
      </c>
      <c r="HE5" s="167">
        <v>208572215.13458094</v>
      </c>
      <c r="HF5" s="166">
        <v>0.68521165014479823</v>
      </c>
      <c r="HG5" s="166">
        <v>0.9250318006115491</v>
      </c>
      <c r="HH5" t="s">
        <v>217</v>
      </c>
      <c r="HI5" s="170">
        <v>1.3373054657741366</v>
      </c>
      <c r="HJ5" t="s">
        <v>308</v>
      </c>
    </row>
    <row r="6" spans="1:219">
      <c r="A6">
        <v>302</v>
      </c>
      <c r="B6" t="s">
        <v>27</v>
      </c>
      <c r="C6" t="s">
        <v>308</v>
      </c>
      <c r="D6" t="s">
        <v>308</v>
      </c>
      <c r="E6" t="s">
        <v>308</v>
      </c>
      <c r="F6" t="s">
        <v>308</v>
      </c>
      <c r="G6" s="167">
        <v>3300</v>
      </c>
      <c r="H6" s="167">
        <v>0</v>
      </c>
      <c r="I6" s="167">
        <v>4600</v>
      </c>
      <c r="J6" t="s">
        <v>308</v>
      </c>
      <c r="K6">
        <v>0</v>
      </c>
      <c r="L6" s="167">
        <v>3016.2884100000001</v>
      </c>
      <c r="M6" s="167">
        <v>30181.666666666668</v>
      </c>
      <c r="N6" s="167">
        <v>91036611.361150011</v>
      </c>
      <c r="O6" s="166">
        <v>0.37949785702125821</v>
      </c>
      <c r="P6" s="166">
        <v>4.4999999999999998E-2</v>
      </c>
      <c r="Q6" s="167">
        <v>4241.6898900000006</v>
      </c>
      <c r="R6" s="167">
        <v>12374.416666666666</v>
      </c>
      <c r="S6" s="167">
        <v>52488438.069647506</v>
      </c>
      <c r="T6" s="166">
        <v>0.21880482443269875</v>
      </c>
      <c r="U6" s="166">
        <v>4.4999999999999998E-2</v>
      </c>
      <c r="V6" s="167">
        <v>4815.9595800000006</v>
      </c>
      <c r="W6" s="167">
        <v>7753.083333333333</v>
      </c>
      <c r="X6" s="167">
        <v>37338535.953705005</v>
      </c>
      <c r="Y6" s="166">
        <v>0.15565050331815483</v>
      </c>
      <c r="Z6" s="166">
        <v>4.4999999999999998E-2</v>
      </c>
      <c r="AA6" s="167">
        <v>180863585.38450253</v>
      </c>
      <c r="AB6" s="167">
        <v>483.13320000000004</v>
      </c>
      <c r="AC6" s="167">
        <v>483.13320000000004</v>
      </c>
      <c r="AD6" s="167">
        <v>3890.0359612408151</v>
      </c>
      <c r="AE6" s="167">
        <v>2309.864276653183</v>
      </c>
      <c r="AF6" s="167">
        <v>2995377.6416144888</v>
      </c>
      <c r="AG6" s="166">
        <v>0.2</v>
      </c>
      <c r="AH6" s="166">
        <v>0.2</v>
      </c>
      <c r="AI6" s="167">
        <v>592.93619999999999</v>
      </c>
      <c r="AJ6" s="167">
        <v>861.95355000000006</v>
      </c>
      <c r="AK6" s="167">
        <v>7837.0663834926909</v>
      </c>
      <c r="AL6" s="167">
        <v>5894.8720544926182</v>
      </c>
      <c r="AM6" s="167">
        <v>9727986.2547416054</v>
      </c>
      <c r="AN6" s="166">
        <v>0.2</v>
      </c>
      <c r="AO6" s="166">
        <v>0.2</v>
      </c>
      <c r="AP6" s="167">
        <v>219.60600000000002</v>
      </c>
      <c r="AQ6" s="167">
        <v>318.42869999999999</v>
      </c>
      <c r="AR6" s="167">
        <v>3298.7701784474853</v>
      </c>
      <c r="AS6" s="167">
        <v>2241.2898728412706</v>
      </c>
      <c r="AT6" s="167">
        <v>1438120.7443401497</v>
      </c>
      <c r="AU6" s="166">
        <v>0.2</v>
      </c>
      <c r="AV6" s="166">
        <v>0.2</v>
      </c>
      <c r="AW6" s="167">
        <v>263.52719999999999</v>
      </c>
      <c r="AX6" s="167">
        <v>428.23170000000005</v>
      </c>
      <c r="AY6" s="167">
        <v>2928.8178007028141</v>
      </c>
      <c r="AZ6" s="167">
        <v>1993.0187618192713</v>
      </c>
      <c r="BA6" s="167">
        <v>1625296.9668351323</v>
      </c>
      <c r="BB6" s="166">
        <v>0.2</v>
      </c>
      <c r="BC6" s="166">
        <v>0.2</v>
      </c>
      <c r="BD6" s="167">
        <v>395.29080000000005</v>
      </c>
      <c r="BE6" s="167">
        <v>565.48545000000001</v>
      </c>
      <c r="BF6" s="167">
        <v>2885.6848064655505</v>
      </c>
      <c r="BG6" s="167">
        <v>1770.7118822859877</v>
      </c>
      <c r="BH6" s="167">
        <v>2141996.4612704515</v>
      </c>
      <c r="BI6" s="166">
        <v>0.2</v>
      </c>
      <c r="BJ6" s="166">
        <v>0.2</v>
      </c>
      <c r="BK6" s="167">
        <v>428.23170000000005</v>
      </c>
      <c r="BL6" s="167">
        <v>614.89679999999998</v>
      </c>
      <c r="BM6" s="167">
        <v>2078.3578062805336</v>
      </c>
      <c r="BN6" s="167">
        <v>1505.9491357481138</v>
      </c>
      <c r="BO6" s="167">
        <v>1816022.0011260645</v>
      </c>
      <c r="BP6" s="166">
        <v>0.2</v>
      </c>
      <c r="BQ6" s="166">
        <v>0.2</v>
      </c>
      <c r="BR6" s="167">
        <v>461.17260000000005</v>
      </c>
      <c r="BS6" s="167">
        <v>658.81799999999998</v>
      </c>
      <c r="BT6" s="167">
        <v>1275.7346607263032</v>
      </c>
      <c r="BU6" s="167">
        <v>1078.4421493670136</v>
      </c>
      <c r="BV6" s="167">
        <v>1298830.9703589443</v>
      </c>
      <c r="BW6" s="166">
        <v>0.2</v>
      </c>
      <c r="BX6" s="166">
        <v>0.2</v>
      </c>
      <c r="BY6" s="167">
        <v>631.36725000000001</v>
      </c>
      <c r="BZ6" s="167">
        <v>889.40430000000003</v>
      </c>
      <c r="CA6" s="167">
        <v>13.055797272286071</v>
      </c>
      <c r="CB6" s="167">
        <v>46.348852887411937</v>
      </c>
      <c r="CC6" s="167">
        <v>49465.871878492355</v>
      </c>
      <c r="CD6" s="166">
        <v>0.2</v>
      </c>
      <c r="CE6" s="166">
        <v>0.2</v>
      </c>
      <c r="CF6" s="169">
        <v>21093096.912165333</v>
      </c>
      <c r="CG6" s="166">
        <v>8.7929295218961923E-2</v>
      </c>
      <c r="CH6" s="167">
        <v>0</v>
      </c>
      <c r="CI6" s="167">
        <v>119.60806779232644</v>
      </c>
      <c r="CJ6" s="167">
        <v>0</v>
      </c>
      <c r="CK6" s="166">
        <v>0</v>
      </c>
      <c r="CL6" s="166">
        <v>0</v>
      </c>
      <c r="CM6" t="s">
        <v>309</v>
      </c>
      <c r="CN6" s="167">
        <v>565.48545000000001</v>
      </c>
      <c r="CO6" s="167">
        <v>6612.7842824533927</v>
      </c>
      <c r="CP6" s="167">
        <v>3739433.2957160841</v>
      </c>
      <c r="CQ6" s="166">
        <v>1</v>
      </c>
      <c r="CR6" t="s">
        <v>310</v>
      </c>
      <c r="CS6" s="167">
        <v>1520.7715500000002</v>
      </c>
      <c r="CT6" s="167">
        <v>831.44801617149653</v>
      </c>
      <c r="CU6" s="167">
        <v>1264442.4882975519</v>
      </c>
      <c r="CV6" s="166">
        <v>1</v>
      </c>
      <c r="CW6" s="166">
        <v>2.0859301641846118E-2</v>
      </c>
      <c r="CX6" s="167">
        <v>422.9</v>
      </c>
      <c r="CY6" s="167">
        <v>618.53</v>
      </c>
      <c r="CZ6" s="167">
        <v>308.60277641059093</v>
      </c>
      <c r="DA6" s="167">
        <v>63.00000000000022</v>
      </c>
      <c r="DB6" s="167">
        <v>169475.50414403903</v>
      </c>
      <c r="DC6" s="166">
        <v>7.0648049920393828E-4</v>
      </c>
      <c r="DD6" s="166">
        <v>1</v>
      </c>
      <c r="DE6" s="166">
        <v>1</v>
      </c>
      <c r="DF6" s="169">
        <v>5173351.2881576754</v>
      </c>
      <c r="DG6" t="s">
        <v>288</v>
      </c>
      <c r="DH6" t="s">
        <v>314</v>
      </c>
      <c r="DI6" s="166">
        <v>1</v>
      </c>
      <c r="DJ6" s="167">
        <v>1152.9315000000001</v>
      </c>
      <c r="DK6" s="166">
        <v>0.32123468110405617</v>
      </c>
      <c r="DL6" s="166">
        <v>0.12179829949880558</v>
      </c>
      <c r="DM6" s="167">
        <v>8759.0946905881119</v>
      </c>
      <c r="DN6" s="167">
        <v>10098636.180261789</v>
      </c>
      <c r="DO6" s="166">
        <v>0.2</v>
      </c>
      <c r="DP6" s="166">
        <v>0.58045405000000005</v>
      </c>
      <c r="DQ6" s="166">
        <v>0.48019236999999998</v>
      </c>
      <c r="DR6" s="167">
        <v>1701.9465</v>
      </c>
      <c r="DS6" s="166">
        <v>0.18257637846650748</v>
      </c>
      <c r="DT6" s="166">
        <v>0.18927071115246222</v>
      </c>
      <c r="DU6" s="166">
        <v>0.1647880295504778</v>
      </c>
      <c r="DV6" s="167">
        <v>3494.308280701825</v>
      </c>
      <c r="DW6" s="167">
        <v>5947125.748261489</v>
      </c>
      <c r="DX6" s="166">
        <v>0.2</v>
      </c>
      <c r="DY6" s="167">
        <v>16045761.928523278</v>
      </c>
      <c r="DZ6" s="166">
        <v>6.6888828297782033E-2</v>
      </c>
      <c r="EA6" s="167">
        <v>120783.3</v>
      </c>
      <c r="EB6" s="167">
        <v>120783.3</v>
      </c>
      <c r="EC6" s="167">
        <v>14030993.350000026</v>
      </c>
      <c r="ED6" s="166">
        <v>5.8490005598746078E-2</v>
      </c>
      <c r="EE6" s="166">
        <v>0</v>
      </c>
      <c r="EF6" s="166">
        <v>0</v>
      </c>
      <c r="EG6" s="167">
        <v>0</v>
      </c>
      <c r="EH6" s="167">
        <v>0</v>
      </c>
      <c r="EI6" s="167">
        <v>0</v>
      </c>
      <c r="EJ6" s="167">
        <v>0</v>
      </c>
      <c r="EK6" s="167">
        <v>0</v>
      </c>
      <c r="EL6" s="166">
        <v>0</v>
      </c>
      <c r="EM6" s="166">
        <v>0</v>
      </c>
      <c r="EN6" s="166">
        <v>0</v>
      </c>
      <c r="EO6" s="170">
        <v>0</v>
      </c>
      <c r="EP6" s="170">
        <v>0</v>
      </c>
      <c r="EQ6" s="170">
        <v>0</v>
      </c>
      <c r="ER6" s="170">
        <v>0</v>
      </c>
      <c r="ES6" s="170">
        <v>0</v>
      </c>
      <c r="ET6" s="170">
        <v>0</v>
      </c>
      <c r="EU6" s="170">
        <v>0</v>
      </c>
      <c r="EV6" s="170">
        <v>0</v>
      </c>
      <c r="EW6" t="s">
        <v>194</v>
      </c>
      <c r="EX6" t="s">
        <v>194</v>
      </c>
      <c r="EY6" t="s">
        <v>194</v>
      </c>
      <c r="EZ6" t="s">
        <v>194</v>
      </c>
      <c r="FA6" s="167">
        <v>0</v>
      </c>
      <c r="FB6" s="166">
        <v>0</v>
      </c>
      <c r="FC6" s="167">
        <v>424756.53</v>
      </c>
      <c r="FD6" s="166">
        <v>1.7706523834824504E-3</v>
      </c>
      <c r="FE6" s="166">
        <v>0</v>
      </c>
      <c r="FF6" s="167">
        <v>2255478.1479999991</v>
      </c>
      <c r="FG6" s="166">
        <v>9.4022515878655968E-3</v>
      </c>
      <c r="FH6" s="166">
        <v>0</v>
      </c>
      <c r="FI6" s="167">
        <v>0</v>
      </c>
      <c r="FJ6" s="166">
        <v>0</v>
      </c>
      <c r="FK6" s="166">
        <v>0</v>
      </c>
      <c r="FL6" t="s">
        <v>492</v>
      </c>
      <c r="FM6" s="167">
        <v>0</v>
      </c>
      <c r="FN6" s="166">
        <v>0</v>
      </c>
      <c r="FO6" s="166">
        <v>0</v>
      </c>
      <c r="FP6" s="166">
        <v>0</v>
      </c>
      <c r="FQ6" t="s">
        <v>335</v>
      </c>
      <c r="FR6" s="167">
        <v>0</v>
      </c>
      <c r="FS6" s="166">
        <v>0</v>
      </c>
      <c r="FT6" s="166">
        <v>0</v>
      </c>
      <c r="FU6" t="s">
        <v>493</v>
      </c>
      <c r="FV6" s="167">
        <v>0</v>
      </c>
      <c r="FW6" s="166">
        <v>0</v>
      </c>
      <c r="FX6" s="166">
        <v>0</v>
      </c>
      <c r="FY6" t="s">
        <v>203</v>
      </c>
      <c r="FZ6" s="167">
        <v>0</v>
      </c>
      <c r="GA6" s="166">
        <v>0</v>
      </c>
      <c r="GB6" s="166">
        <v>0</v>
      </c>
      <c r="GC6" t="s">
        <v>204</v>
      </c>
      <c r="GD6" s="167">
        <v>0</v>
      </c>
      <c r="GE6" s="166">
        <v>0</v>
      </c>
      <c r="GF6" s="166">
        <v>0</v>
      </c>
      <c r="GG6" t="s">
        <v>205</v>
      </c>
      <c r="GH6" s="167">
        <v>0</v>
      </c>
      <c r="GI6" s="166">
        <v>0</v>
      </c>
      <c r="GJ6" s="166">
        <v>0</v>
      </c>
      <c r="GK6" t="s">
        <v>494</v>
      </c>
      <c r="GL6" s="167">
        <v>0</v>
      </c>
      <c r="GM6" s="166">
        <v>0</v>
      </c>
      <c r="GN6" s="166">
        <v>0</v>
      </c>
      <c r="GO6" s="167">
        <v>0</v>
      </c>
      <c r="GP6" s="167">
        <v>239887023.54134884</v>
      </c>
      <c r="GQ6" s="166">
        <v>1</v>
      </c>
      <c r="GR6" s="167">
        <v>20739984.398598023</v>
      </c>
      <c r="GS6" s="166">
        <v>0</v>
      </c>
      <c r="GT6" s="167">
        <v>8327660.5296593998</v>
      </c>
      <c r="GU6" t="s">
        <v>161</v>
      </c>
      <c r="GV6" s="166">
        <v>2.3999999999999998E-3</v>
      </c>
      <c r="GW6" s="166">
        <v>1</v>
      </c>
      <c r="GX6" s="167">
        <v>-438643.78146250505</v>
      </c>
      <c r="GY6" s="167">
        <v>7889016.7481968962</v>
      </c>
      <c r="GZ6" s="166">
        <v>3.183930431278973E-2</v>
      </c>
      <c r="HA6" s="167">
        <v>0</v>
      </c>
      <c r="HB6" s="167">
        <v>0</v>
      </c>
      <c r="HC6" s="167">
        <v>896850</v>
      </c>
      <c r="HD6" s="167">
        <v>0</v>
      </c>
      <c r="HE6" s="167">
        <v>247776040.28954574</v>
      </c>
      <c r="HF6" s="166">
        <v>0.75395318477211182</v>
      </c>
      <c r="HG6" s="166">
        <v>0.93033709042990587</v>
      </c>
      <c r="HH6" t="s">
        <v>217</v>
      </c>
      <c r="HI6" s="170">
        <v>1.305583830098243</v>
      </c>
      <c r="HJ6" t="s">
        <v>308</v>
      </c>
      <c r="HK6" s="171"/>
    </row>
    <row r="7" spans="1:219">
      <c r="A7">
        <v>370</v>
      </c>
      <c r="B7" t="s">
        <v>68</v>
      </c>
      <c r="C7" t="s">
        <v>308</v>
      </c>
      <c r="D7" t="s">
        <v>161</v>
      </c>
      <c r="E7" t="s">
        <v>161</v>
      </c>
      <c r="F7" t="s">
        <v>308</v>
      </c>
      <c r="G7" s="167">
        <v>3300</v>
      </c>
      <c r="H7" s="167">
        <v>4000</v>
      </c>
      <c r="I7" s="167">
        <v>4600</v>
      </c>
      <c r="J7" t="s">
        <v>308</v>
      </c>
      <c r="K7">
        <v>0</v>
      </c>
      <c r="L7" s="167">
        <v>2821</v>
      </c>
      <c r="M7" s="167">
        <v>19941</v>
      </c>
      <c r="N7" s="167">
        <v>56253561</v>
      </c>
      <c r="O7" s="166">
        <v>0.39880342246598144</v>
      </c>
      <c r="P7" s="166">
        <v>0.02</v>
      </c>
      <c r="Q7" s="167">
        <v>3700</v>
      </c>
      <c r="R7" s="167">
        <v>7004</v>
      </c>
      <c r="S7" s="167">
        <v>25914800</v>
      </c>
      <c r="T7" s="166">
        <v>0.18372011920314549</v>
      </c>
      <c r="U7" s="166">
        <v>0.02</v>
      </c>
      <c r="V7" s="167">
        <v>4300</v>
      </c>
      <c r="W7" s="167">
        <v>4130</v>
      </c>
      <c r="X7" s="167">
        <v>17759000</v>
      </c>
      <c r="Y7" s="166">
        <v>0.12590047374197988</v>
      </c>
      <c r="Z7" s="166">
        <v>0.02</v>
      </c>
      <c r="AA7" s="167">
        <v>99927361</v>
      </c>
      <c r="AB7" s="167">
        <v>0</v>
      </c>
      <c r="AC7" s="167">
        <v>0</v>
      </c>
      <c r="AD7" s="167">
        <v>3774</v>
      </c>
      <c r="AE7" s="167">
        <v>2011.9999999999986</v>
      </c>
      <c r="AF7" s="167">
        <v>0</v>
      </c>
      <c r="AG7" s="166">
        <v>0.2</v>
      </c>
      <c r="AH7" s="166">
        <v>0.2</v>
      </c>
      <c r="AI7" s="167">
        <v>540</v>
      </c>
      <c r="AJ7" s="167">
        <v>540</v>
      </c>
      <c r="AK7" s="167">
        <v>6385.2383623890028</v>
      </c>
      <c r="AL7" s="167">
        <v>3954.2084305583762</v>
      </c>
      <c r="AM7" s="167">
        <v>5583301.2681915844</v>
      </c>
      <c r="AN7" s="166">
        <v>0.2</v>
      </c>
      <c r="AO7" s="166">
        <v>0.2</v>
      </c>
      <c r="AP7" s="167">
        <v>220</v>
      </c>
      <c r="AQ7" s="167">
        <v>220</v>
      </c>
      <c r="AR7" s="167">
        <v>2253.0275495328819</v>
      </c>
      <c r="AS7" s="167">
        <v>1326.3991085338303</v>
      </c>
      <c r="AT7" s="167">
        <v>787473.86477467674</v>
      </c>
      <c r="AU7" s="166">
        <v>0.2</v>
      </c>
      <c r="AV7" s="166">
        <v>0.2</v>
      </c>
      <c r="AW7" s="167">
        <v>250</v>
      </c>
      <c r="AX7" s="167">
        <v>250</v>
      </c>
      <c r="AY7" s="167">
        <v>2377.6789612686621</v>
      </c>
      <c r="AZ7" s="167">
        <v>1261.3053792688613</v>
      </c>
      <c r="BA7" s="167">
        <v>909746.08513438085</v>
      </c>
      <c r="BB7" s="166">
        <v>0.2</v>
      </c>
      <c r="BC7" s="166">
        <v>0.2</v>
      </c>
      <c r="BD7" s="167">
        <v>320</v>
      </c>
      <c r="BE7" s="167">
        <v>320</v>
      </c>
      <c r="BF7" s="167">
        <v>2141.0907718168232</v>
      </c>
      <c r="BG7" s="167">
        <v>1146.3739211188313</v>
      </c>
      <c r="BH7" s="167">
        <v>1051988.7017394095</v>
      </c>
      <c r="BI7" s="166">
        <v>0.2</v>
      </c>
      <c r="BJ7" s="166">
        <v>0.2</v>
      </c>
      <c r="BK7" s="167">
        <v>400</v>
      </c>
      <c r="BL7" s="167">
        <v>400</v>
      </c>
      <c r="BM7" s="167">
        <v>1208.2551672007785</v>
      </c>
      <c r="BN7" s="167">
        <v>634.12371830302209</v>
      </c>
      <c r="BO7" s="167">
        <v>736951.55420152028</v>
      </c>
      <c r="BP7" s="166">
        <v>0.2</v>
      </c>
      <c r="BQ7" s="166">
        <v>0.2</v>
      </c>
      <c r="BR7" s="167">
        <v>510</v>
      </c>
      <c r="BS7" s="167">
        <v>530</v>
      </c>
      <c r="BT7" s="167">
        <v>3553.2481016452721</v>
      </c>
      <c r="BU7" s="167">
        <v>1914.3087971274681</v>
      </c>
      <c r="BV7" s="167">
        <v>2826740.194316647</v>
      </c>
      <c r="BW7" s="166">
        <v>0.2</v>
      </c>
      <c r="BX7" s="166">
        <v>0.2</v>
      </c>
      <c r="BY7" s="167">
        <v>590</v>
      </c>
      <c r="BZ7" s="167">
        <v>600</v>
      </c>
      <c r="CA7" s="167">
        <v>580.29081840537572</v>
      </c>
      <c r="CB7" s="167">
        <v>277.02154398563698</v>
      </c>
      <c r="CC7" s="167">
        <v>508584.50925055385</v>
      </c>
      <c r="CD7" s="166">
        <v>0.2</v>
      </c>
      <c r="CE7" s="166">
        <v>0.2</v>
      </c>
      <c r="CF7" s="169">
        <v>12404786.177608771</v>
      </c>
      <c r="CG7" s="166">
        <v>8.7942364796942854E-2</v>
      </c>
      <c r="CH7" s="167">
        <v>0</v>
      </c>
      <c r="CI7" s="167">
        <v>160.55310801945751</v>
      </c>
      <c r="CJ7" s="167">
        <v>0</v>
      </c>
      <c r="CK7" s="166">
        <v>0</v>
      </c>
      <c r="CL7" s="166">
        <v>0</v>
      </c>
      <c r="CM7" t="s">
        <v>181</v>
      </c>
      <c r="CN7" s="167">
        <v>515</v>
      </c>
      <c r="CO7" s="167">
        <v>756.83024243618593</v>
      </c>
      <c r="CP7" s="167">
        <v>389767.57485463575</v>
      </c>
      <c r="CQ7" s="166">
        <v>0.01</v>
      </c>
      <c r="CR7" t="s">
        <v>182</v>
      </c>
      <c r="CS7" s="167">
        <v>700</v>
      </c>
      <c r="CT7" s="167">
        <v>117.02824544078409</v>
      </c>
      <c r="CU7" s="167">
        <v>81919.77180854886</v>
      </c>
      <c r="CV7" s="166">
        <v>0.01</v>
      </c>
      <c r="CW7" s="166">
        <v>3.3439754717603716E-3</v>
      </c>
      <c r="CX7" s="167">
        <v>0</v>
      </c>
      <c r="CY7" s="167">
        <v>0</v>
      </c>
      <c r="CZ7" s="167">
        <v>559.1999999999997</v>
      </c>
      <c r="DA7" s="167">
        <v>1704.0999999999995</v>
      </c>
      <c r="DB7" s="167">
        <v>0</v>
      </c>
      <c r="DC7" s="166">
        <v>0</v>
      </c>
      <c r="DD7" s="166">
        <v>0</v>
      </c>
      <c r="DE7" s="166">
        <v>0</v>
      </c>
      <c r="DF7" s="169">
        <v>471687.34666318458</v>
      </c>
      <c r="DG7" t="s">
        <v>288</v>
      </c>
      <c r="DH7" t="s">
        <v>228</v>
      </c>
      <c r="DI7" s="166">
        <v>0.8</v>
      </c>
      <c r="DJ7" s="167">
        <v>1020</v>
      </c>
      <c r="DK7" s="166">
        <v>0.30872927337993894</v>
      </c>
      <c r="DL7" s="166">
        <v>0.28345916434056057</v>
      </c>
      <c r="DM7" s="167">
        <v>6079.6698886765762</v>
      </c>
      <c r="DN7" s="167">
        <v>6201263.2864501076</v>
      </c>
      <c r="DO7" s="166">
        <v>0.9</v>
      </c>
      <c r="DP7" s="166">
        <v>0.58045405000000005</v>
      </c>
      <c r="DQ7" s="166">
        <v>0.48019236999999998</v>
      </c>
      <c r="DR7" s="167">
        <v>1052.3335</v>
      </c>
      <c r="DS7" s="166">
        <v>0.23481050510279344</v>
      </c>
      <c r="DT7" s="166">
        <v>0.22872840370027359</v>
      </c>
      <c r="DU7" s="166">
        <v>0.23062260998790196</v>
      </c>
      <c r="DV7" s="167">
        <v>2573.5650793431519</v>
      </c>
      <c r="DW7" s="167">
        <v>2708248.7474229564</v>
      </c>
      <c r="DX7" s="166">
        <v>0.9</v>
      </c>
      <c r="DY7" s="167">
        <v>8909512.0338730644</v>
      </c>
      <c r="DZ7" s="166">
        <v>6.3163003878286481E-2</v>
      </c>
      <c r="EA7" s="167">
        <v>100000</v>
      </c>
      <c r="EB7" s="167">
        <v>100000</v>
      </c>
      <c r="EC7" s="167">
        <v>8700000</v>
      </c>
      <c r="ED7" s="166">
        <v>6.1677691399021628E-2</v>
      </c>
      <c r="EE7" s="166">
        <v>0</v>
      </c>
      <c r="EF7" s="166">
        <v>0</v>
      </c>
      <c r="EG7" s="167">
        <v>0</v>
      </c>
      <c r="EH7" s="167">
        <v>0</v>
      </c>
      <c r="EI7" s="167">
        <v>0</v>
      </c>
      <c r="EJ7" s="167">
        <v>0</v>
      </c>
      <c r="EK7" s="167">
        <v>0</v>
      </c>
      <c r="EL7" s="166">
        <v>0</v>
      </c>
      <c r="EM7" s="166">
        <v>0</v>
      </c>
      <c r="EN7" s="166">
        <v>0</v>
      </c>
      <c r="EO7" s="170">
        <v>0</v>
      </c>
      <c r="EP7" s="170">
        <v>0</v>
      </c>
      <c r="EQ7" s="170">
        <v>0</v>
      </c>
      <c r="ER7" s="170">
        <v>0</v>
      </c>
      <c r="ES7" s="170">
        <v>0</v>
      </c>
      <c r="ET7" s="170">
        <v>0</v>
      </c>
      <c r="EU7" s="170">
        <v>0</v>
      </c>
      <c r="EV7" s="170">
        <v>0</v>
      </c>
      <c r="EW7" t="s">
        <v>194</v>
      </c>
      <c r="EX7" t="s">
        <v>194</v>
      </c>
      <c r="EY7" t="s">
        <v>194</v>
      </c>
      <c r="EZ7" t="s">
        <v>194</v>
      </c>
      <c r="FA7" s="167">
        <v>0</v>
      </c>
      <c r="FB7" s="166">
        <v>0</v>
      </c>
      <c r="FC7" s="167">
        <v>0</v>
      </c>
      <c r="FD7" s="166">
        <v>0</v>
      </c>
      <c r="FE7" s="166">
        <v>0</v>
      </c>
      <c r="FF7" s="167">
        <v>2612991.4000000004</v>
      </c>
      <c r="FG7" s="166">
        <v>1.8524514620402013E-2</v>
      </c>
      <c r="FH7" s="166">
        <v>0</v>
      </c>
      <c r="FI7" s="167">
        <v>7407839</v>
      </c>
      <c r="FJ7" s="166">
        <v>5.2517058365015745E-2</v>
      </c>
      <c r="FK7" s="166">
        <v>0</v>
      </c>
      <c r="FL7" t="s">
        <v>492</v>
      </c>
      <c r="FM7" s="167">
        <v>0</v>
      </c>
      <c r="FN7" s="166">
        <v>0</v>
      </c>
      <c r="FO7" s="166">
        <v>0</v>
      </c>
      <c r="FP7" s="166">
        <v>0</v>
      </c>
      <c r="FQ7" t="s">
        <v>335</v>
      </c>
      <c r="FR7" s="167">
        <v>0</v>
      </c>
      <c r="FS7" s="166">
        <v>0</v>
      </c>
      <c r="FT7" s="166">
        <v>0</v>
      </c>
      <c r="FU7" t="s">
        <v>493</v>
      </c>
      <c r="FV7" s="167">
        <v>0</v>
      </c>
      <c r="FW7" s="166">
        <v>0</v>
      </c>
      <c r="FX7" s="166">
        <v>0</v>
      </c>
      <c r="FY7" t="s">
        <v>203</v>
      </c>
      <c r="FZ7" s="167">
        <v>0</v>
      </c>
      <c r="GA7" s="166">
        <v>0</v>
      </c>
      <c r="GB7" s="166">
        <v>0</v>
      </c>
      <c r="GC7" t="s">
        <v>204</v>
      </c>
      <c r="GD7" s="167">
        <v>0</v>
      </c>
      <c r="GE7" s="166">
        <v>0</v>
      </c>
      <c r="GF7" s="166">
        <v>0</v>
      </c>
      <c r="GG7" t="s">
        <v>205</v>
      </c>
      <c r="GH7" s="167">
        <v>0</v>
      </c>
      <c r="GI7" s="166">
        <v>0</v>
      </c>
      <c r="GJ7" s="166">
        <v>0</v>
      </c>
      <c r="GK7" t="s">
        <v>494</v>
      </c>
      <c r="GL7" s="167">
        <v>0</v>
      </c>
      <c r="GM7" s="166">
        <v>0</v>
      </c>
      <c r="GN7" s="166">
        <v>0</v>
      </c>
      <c r="GO7" s="167">
        <v>621686.23419886548</v>
      </c>
      <c r="GP7" s="167">
        <v>141055863.19234389</v>
      </c>
      <c r="GQ7" s="166">
        <v>1</v>
      </c>
      <c r="GR7" s="167">
        <v>12502782.159474153</v>
      </c>
      <c r="GS7" s="166">
        <v>0</v>
      </c>
      <c r="GT7" s="167">
        <v>697257.2598369784</v>
      </c>
      <c r="GU7" t="s">
        <v>161</v>
      </c>
      <c r="GV7" s="166">
        <v>0</v>
      </c>
      <c r="GW7" s="166">
        <v>0.34503896489645636</v>
      </c>
      <c r="GX7" s="167">
        <v>-697257</v>
      </c>
      <c r="GY7" s="167">
        <v>0.25983697859192034</v>
      </c>
      <c r="GZ7" s="166">
        <v>1.8420856264511633E-9</v>
      </c>
      <c r="HA7" s="167">
        <v>0</v>
      </c>
      <c r="HB7" s="167">
        <v>0</v>
      </c>
      <c r="HC7" s="167">
        <v>400000</v>
      </c>
      <c r="HD7" s="167">
        <v>0</v>
      </c>
      <c r="HE7" s="167">
        <v>141055863.45218086</v>
      </c>
      <c r="HF7" s="166">
        <v>0.70842401541110678</v>
      </c>
      <c r="HG7" s="166">
        <v>0.86287335955809663</v>
      </c>
      <c r="HH7" t="s">
        <v>217</v>
      </c>
      <c r="HI7" s="170">
        <v>1.2937287554846844</v>
      </c>
      <c r="HJ7" t="s">
        <v>308</v>
      </c>
    </row>
    <row r="8" spans="1:219">
      <c r="A8">
        <v>800</v>
      </c>
      <c r="B8" t="s">
        <v>292</v>
      </c>
      <c r="C8" t="s">
        <v>308</v>
      </c>
      <c r="D8" t="s">
        <v>161</v>
      </c>
      <c r="E8" t="s">
        <v>308</v>
      </c>
      <c r="F8" t="s">
        <v>161</v>
      </c>
      <c r="G8" s="167">
        <v>3283.5</v>
      </c>
      <c r="H8" s="167">
        <v>0</v>
      </c>
      <c r="I8" s="167">
        <v>4526.3999999999996</v>
      </c>
      <c r="J8" t="s">
        <v>308</v>
      </c>
      <c r="K8">
        <v>0</v>
      </c>
      <c r="L8" s="167">
        <v>2640.01</v>
      </c>
      <c r="M8" s="167">
        <v>13077.24</v>
      </c>
      <c r="N8" s="167">
        <v>34524044.372400001</v>
      </c>
      <c r="O8" s="166">
        <v>0.34838842206176346</v>
      </c>
      <c r="P8" s="166">
        <v>7.0000000000000007E-2</v>
      </c>
      <c r="Q8" s="167">
        <v>3692.96</v>
      </c>
      <c r="R8" s="167">
        <v>6571.8333333333339</v>
      </c>
      <c r="S8" s="167">
        <v>24269517.626666669</v>
      </c>
      <c r="T8" s="166">
        <v>0.24490812429015471</v>
      </c>
      <c r="U8" s="166">
        <v>3.2500000000000001E-2</v>
      </c>
      <c r="V8" s="167">
        <v>4191.6099999999997</v>
      </c>
      <c r="W8" s="167">
        <v>4191.0866666666661</v>
      </c>
      <c r="X8" s="167">
        <v>17567400.782866664</v>
      </c>
      <c r="Y8" s="166">
        <v>0.17727584208999334</v>
      </c>
      <c r="Z8" s="166">
        <v>3.2500000000000001E-2</v>
      </c>
      <c r="AA8" s="167">
        <v>76360962.781933337</v>
      </c>
      <c r="AB8" s="167">
        <v>433</v>
      </c>
      <c r="AC8" s="167">
        <v>433</v>
      </c>
      <c r="AD8" s="167">
        <v>1463.3096318799976</v>
      </c>
      <c r="AE8" s="167">
        <v>980.79693962673184</v>
      </c>
      <c r="AF8" s="167">
        <v>1058298.1454624138</v>
      </c>
      <c r="AG8" s="166">
        <v>0.01</v>
      </c>
      <c r="AH8" s="166">
        <v>0.01</v>
      </c>
      <c r="AI8" s="167">
        <v>531</v>
      </c>
      <c r="AJ8" s="167">
        <v>772</v>
      </c>
      <c r="AK8" s="167">
        <v>2119.6640056774995</v>
      </c>
      <c r="AL8" s="167">
        <v>1866.4317809564495</v>
      </c>
      <c r="AM8" s="167">
        <v>2566426.9219131311</v>
      </c>
      <c r="AN8" s="166">
        <v>0.01</v>
      </c>
      <c r="AO8" s="166">
        <v>0.01</v>
      </c>
      <c r="AP8" s="167">
        <v>197</v>
      </c>
      <c r="AQ8" s="167">
        <v>286</v>
      </c>
      <c r="AR8" s="167">
        <v>632.87057501272693</v>
      </c>
      <c r="AS8" s="167">
        <v>595.67536895710589</v>
      </c>
      <c r="AT8" s="167">
        <v>295038.65879923949</v>
      </c>
      <c r="AU8" s="166">
        <v>0.01</v>
      </c>
      <c r="AV8" s="166">
        <v>0.01</v>
      </c>
      <c r="AW8" s="167">
        <v>236</v>
      </c>
      <c r="AX8" s="167">
        <v>384</v>
      </c>
      <c r="AY8" s="167">
        <v>1121.1657002379015</v>
      </c>
      <c r="AZ8" s="167">
        <v>730.22796290870747</v>
      </c>
      <c r="BA8" s="167">
        <v>545002.6430130885</v>
      </c>
      <c r="BB8" s="166">
        <v>0.01</v>
      </c>
      <c r="BC8" s="166">
        <v>0.01</v>
      </c>
      <c r="BD8" s="167">
        <v>354</v>
      </c>
      <c r="BE8" s="167">
        <v>506</v>
      </c>
      <c r="BF8" s="167">
        <v>187.10297635044321</v>
      </c>
      <c r="BG8" s="167">
        <v>162.57364270338368</v>
      </c>
      <c r="BH8" s="167">
        <v>148496.71683596904</v>
      </c>
      <c r="BI8" s="166">
        <v>0.01</v>
      </c>
      <c r="BJ8" s="166">
        <v>0.01</v>
      </c>
      <c r="BK8" s="167">
        <v>384</v>
      </c>
      <c r="BL8" s="167">
        <v>551</v>
      </c>
      <c r="BM8" s="167">
        <v>376.00534140716718</v>
      </c>
      <c r="BN8" s="167">
        <v>285.17522409551179</v>
      </c>
      <c r="BO8" s="167">
        <v>301517.59957697918</v>
      </c>
      <c r="BP8" s="166">
        <v>0.01</v>
      </c>
      <c r="BQ8" s="166">
        <v>0.01</v>
      </c>
      <c r="BR8" s="167">
        <v>413</v>
      </c>
      <c r="BS8" s="167">
        <v>590</v>
      </c>
      <c r="BT8" s="167">
        <v>254.47073917516371</v>
      </c>
      <c r="BU8" s="167">
        <v>259.36318181444187</v>
      </c>
      <c r="BV8" s="167">
        <v>258120.69254986334</v>
      </c>
      <c r="BW8" s="166">
        <v>0.01</v>
      </c>
      <c r="BX8" s="166">
        <v>0.01</v>
      </c>
      <c r="BY8" s="167">
        <v>565</v>
      </c>
      <c r="BZ8" s="167">
        <v>797</v>
      </c>
      <c r="CA8" s="167">
        <v>8.0123966942148659</v>
      </c>
      <c r="CB8" s="167">
        <v>52.705142494532836</v>
      </c>
      <c r="CC8" s="167">
        <v>46533.002700374069</v>
      </c>
      <c r="CD8" s="166">
        <v>0.01</v>
      </c>
      <c r="CE8" s="166">
        <v>0.01</v>
      </c>
      <c r="CF8" s="169">
        <v>5219434.3808510583</v>
      </c>
      <c r="CG8" s="166">
        <v>5.2670263320983242E-2</v>
      </c>
      <c r="CH8" s="167">
        <v>0</v>
      </c>
      <c r="CI8" s="167">
        <v>90.531635220688145</v>
      </c>
      <c r="CJ8" s="167">
        <v>0</v>
      </c>
      <c r="CK8" s="166">
        <v>0</v>
      </c>
      <c r="CL8" s="166">
        <v>0</v>
      </c>
      <c r="CM8" t="s">
        <v>312</v>
      </c>
      <c r="CN8" s="167">
        <v>506</v>
      </c>
      <c r="CO8" s="167">
        <v>215.17188566114635</v>
      </c>
      <c r="CP8" s="167">
        <v>108876.97414454006</v>
      </c>
      <c r="CQ8" s="166">
        <v>0</v>
      </c>
      <c r="CR8" t="s">
        <v>313</v>
      </c>
      <c r="CS8" s="167">
        <v>1362</v>
      </c>
      <c r="CT8" s="167">
        <v>57.75816151334103</v>
      </c>
      <c r="CU8" s="167">
        <v>78666.615981170486</v>
      </c>
      <c r="CV8" s="166">
        <v>0</v>
      </c>
      <c r="CW8" s="166">
        <v>1.8925365385038266E-3</v>
      </c>
      <c r="CX8" s="167">
        <v>505.1</v>
      </c>
      <c r="CY8" s="167">
        <v>505.1</v>
      </c>
      <c r="CZ8" s="167">
        <v>64.199999999999989</v>
      </c>
      <c r="DA8" s="167">
        <v>0</v>
      </c>
      <c r="DB8" s="167">
        <v>32427.419999999995</v>
      </c>
      <c r="DC8" s="166">
        <v>3.272310035137611E-4</v>
      </c>
      <c r="DD8" s="166">
        <v>0</v>
      </c>
      <c r="DE8" s="166">
        <v>0</v>
      </c>
      <c r="DF8" s="169">
        <v>219971.01012571051</v>
      </c>
      <c r="DG8" t="s">
        <v>288</v>
      </c>
      <c r="DH8" t="s">
        <v>314</v>
      </c>
      <c r="DI8" s="166">
        <v>1</v>
      </c>
      <c r="DJ8" s="167">
        <v>1033</v>
      </c>
      <c r="DK8" s="166">
        <v>0.33718994906484767</v>
      </c>
      <c r="DL8" s="166">
        <v>0.10482614613181221</v>
      </c>
      <c r="DM8" s="167">
        <v>3876.9498838872682</v>
      </c>
      <c r="DN8" s="167">
        <v>4004889.2300555483</v>
      </c>
      <c r="DO8" s="166">
        <v>1</v>
      </c>
      <c r="DP8" s="166">
        <v>0.58045405000000005</v>
      </c>
      <c r="DQ8" s="166">
        <v>0.48019236999999998</v>
      </c>
      <c r="DR8" s="167">
        <v>1524</v>
      </c>
      <c r="DS8" s="166">
        <v>0.20167316183970757</v>
      </c>
      <c r="DT8" s="166">
        <v>0.20651582148535313</v>
      </c>
      <c r="DU8" s="166">
        <v>0.16140732136825595</v>
      </c>
      <c r="DV8" s="167">
        <v>1926.6633063812003</v>
      </c>
      <c r="DW8" s="167">
        <v>2936234.8789249491</v>
      </c>
      <c r="DX8" s="166">
        <v>1</v>
      </c>
      <c r="DY8" s="167">
        <v>6941124.1089804973</v>
      </c>
      <c r="DZ8" s="166">
        <v>7.0044148060352918E-2</v>
      </c>
      <c r="EA8" s="167">
        <v>108199</v>
      </c>
      <c r="EB8" s="167">
        <v>108199</v>
      </c>
      <c r="EC8" s="167">
        <v>8547721.0000000019</v>
      </c>
      <c r="ED8" s="166">
        <v>8.6256610010468013E-2</v>
      </c>
      <c r="EE8" s="166">
        <v>9.3365000000000004E-2</v>
      </c>
      <c r="EF8" s="166">
        <v>9.3365000000000004E-2</v>
      </c>
      <c r="EG8" s="167">
        <v>24591</v>
      </c>
      <c r="EH8" s="167">
        <v>63936</v>
      </c>
      <c r="EI8" s="167">
        <v>0</v>
      </c>
      <c r="EJ8" s="167">
        <v>0</v>
      </c>
      <c r="EK8" s="167">
        <v>18484.289719626166</v>
      </c>
      <c r="EL8" s="166">
        <v>1.8652833540850209E-4</v>
      </c>
      <c r="EM8" s="166">
        <v>0</v>
      </c>
      <c r="EN8" s="166">
        <v>0</v>
      </c>
      <c r="EO8" s="170">
        <v>2</v>
      </c>
      <c r="EP8" s="170">
        <v>3</v>
      </c>
      <c r="EQ8" s="170">
        <v>0</v>
      </c>
      <c r="ER8" s="170">
        <v>0</v>
      </c>
      <c r="ES8" s="170">
        <v>21.4</v>
      </c>
      <c r="ET8" s="170">
        <v>120</v>
      </c>
      <c r="EU8" s="170">
        <v>0</v>
      </c>
      <c r="EV8" s="170">
        <v>0</v>
      </c>
      <c r="EW8" t="s">
        <v>318</v>
      </c>
      <c r="EX8" t="s">
        <v>318</v>
      </c>
      <c r="EY8" t="s">
        <v>194</v>
      </c>
      <c r="EZ8" t="s">
        <v>194</v>
      </c>
      <c r="FA8" s="167">
        <v>0</v>
      </c>
      <c r="FB8" s="166">
        <v>0</v>
      </c>
      <c r="FC8" s="167">
        <v>62417.434500000003</v>
      </c>
      <c r="FD8" s="166">
        <v>6.2986570403039948E-4</v>
      </c>
      <c r="FE8" s="166">
        <v>0</v>
      </c>
      <c r="FF8" s="167">
        <v>928990.38978399977</v>
      </c>
      <c r="FG8" s="166">
        <v>9.3746112858703635E-3</v>
      </c>
      <c r="FH8" s="166">
        <v>0</v>
      </c>
      <c r="FI8" s="167">
        <v>0</v>
      </c>
      <c r="FJ8" s="166">
        <v>0</v>
      </c>
      <c r="FK8" s="166">
        <v>0</v>
      </c>
      <c r="FL8" t="s">
        <v>492</v>
      </c>
      <c r="FM8" s="167">
        <v>0</v>
      </c>
      <c r="FN8" s="166">
        <v>0</v>
      </c>
      <c r="FO8" s="166">
        <v>9.3365000000000004E-2</v>
      </c>
      <c r="FP8" s="166">
        <v>9.3365000000000004E-2</v>
      </c>
      <c r="FQ8" t="s">
        <v>335</v>
      </c>
      <c r="FR8" s="167">
        <v>0</v>
      </c>
      <c r="FS8" s="166">
        <v>0</v>
      </c>
      <c r="FT8" s="166">
        <v>0</v>
      </c>
      <c r="FU8" t="s">
        <v>493</v>
      </c>
      <c r="FV8" s="167">
        <v>771669</v>
      </c>
      <c r="FW8" s="166">
        <v>7.787052477516267E-3</v>
      </c>
      <c r="FX8" s="166">
        <v>0</v>
      </c>
      <c r="FY8" t="s">
        <v>475</v>
      </c>
      <c r="FZ8" s="167">
        <v>10416.666666666668</v>
      </c>
      <c r="GA8" s="166">
        <v>1.0511648125572983E-4</v>
      </c>
      <c r="GB8" s="166">
        <v>0</v>
      </c>
      <c r="GC8" t="s">
        <v>476</v>
      </c>
      <c r="GD8" s="167">
        <v>15226</v>
      </c>
      <c r="GE8" s="166">
        <v>1.5364834018557526E-4</v>
      </c>
      <c r="GF8" s="166">
        <v>0</v>
      </c>
      <c r="GG8" t="s">
        <v>205</v>
      </c>
      <c r="GH8" s="167">
        <v>0</v>
      </c>
      <c r="GI8" s="166">
        <v>0</v>
      </c>
      <c r="GJ8" s="166">
        <v>0</v>
      </c>
      <c r="GK8" t="s">
        <v>494</v>
      </c>
      <c r="GL8" s="167">
        <v>0</v>
      </c>
      <c r="GM8" s="166">
        <v>0</v>
      </c>
      <c r="GN8" s="166">
        <v>0</v>
      </c>
      <c r="GO8" s="167">
        <v>0</v>
      </c>
      <c r="GP8" s="167">
        <v>99096417.062560886</v>
      </c>
      <c r="GQ8" s="166">
        <v>1</v>
      </c>
      <c r="GR8" s="167">
        <v>11567759.37833184</v>
      </c>
      <c r="GS8" s="166">
        <v>5.0000000000000001E-3</v>
      </c>
      <c r="GT8" s="167">
        <v>1386812.6841919476</v>
      </c>
      <c r="GU8" t="s">
        <v>308</v>
      </c>
      <c r="GV8" s="166">
        <v>0</v>
      </c>
      <c r="GW8" s="166">
        <v>0</v>
      </c>
      <c r="GX8" s="167">
        <v>0</v>
      </c>
      <c r="GY8" s="167">
        <v>1386812.6841919476</v>
      </c>
      <c r="GZ8" s="166">
        <v>1.3809965795238814E-2</v>
      </c>
      <c r="HA8" s="167">
        <v>0</v>
      </c>
      <c r="HB8" s="167">
        <v>546000</v>
      </c>
      <c r="HC8" s="167">
        <v>499582</v>
      </c>
      <c r="HD8" s="167">
        <v>0</v>
      </c>
      <c r="HE8" s="167">
        <v>100421152.72074543</v>
      </c>
      <c r="HF8" s="166">
        <v>0.77057238844191156</v>
      </c>
      <c r="HG8" s="166">
        <v>0.89550656736526524</v>
      </c>
      <c r="HH8" t="s">
        <v>217</v>
      </c>
      <c r="HI8" s="170">
        <v>1.2565769058146727</v>
      </c>
      <c r="HJ8" t="s">
        <v>308</v>
      </c>
    </row>
    <row r="9" spans="1:219">
      <c r="A9">
        <v>822</v>
      </c>
      <c r="B9" t="s">
        <v>90</v>
      </c>
      <c r="C9" t="s">
        <v>308</v>
      </c>
      <c r="D9" t="s">
        <v>308</v>
      </c>
      <c r="E9" t="s">
        <v>308</v>
      </c>
      <c r="F9" t="s">
        <v>308</v>
      </c>
      <c r="G9" s="167">
        <v>0</v>
      </c>
      <c r="H9" s="167">
        <v>0</v>
      </c>
      <c r="I9" s="167">
        <v>0</v>
      </c>
      <c r="J9" t="s">
        <v>161</v>
      </c>
      <c r="K9">
        <v>28</v>
      </c>
      <c r="L9" s="167">
        <v>2766.8893087354359</v>
      </c>
      <c r="M9" s="167">
        <v>15698.096666666666</v>
      </c>
      <c r="N9" s="167">
        <v>43434895.834495381</v>
      </c>
      <c r="O9" s="166">
        <v>0.39053255170020473</v>
      </c>
      <c r="P9" s="166">
        <v>0.05</v>
      </c>
      <c r="Q9" s="167">
        <v>3890.2800592760409</v>
      </c>
      <c r="R9" s="167">
        <v>6008.1833333333334</v>
      </c>
      <c r="S9" s="167">
        <v>23373515.814141322</v>
      </c>
      <c r="T9" s="166">
        <v>0.21015634083441903</v>
      </c>
      <c r="U9" s="166">
        <v>0.05</v>
      </c>
      <c r="V9" s="167">
        <v>5008.4065607513203</v>
      </c>
      <c r="W9" s="167">
        <v>3748.2400000000002</v>
      </c>
      <c r="X9" s="167">
        <v>18772709.807270531</v>
      </c>
      <c r="Y9" s="166">
        <v>0.168789497994798</v>
      </c>
      <c r="Z9" s="166">
        <v>0.05</v>
      </c>
      <c r="AA9" s="167">
        <v>85581121.455907226</v>
      </c>
      <c r="AB9" s="167">
        <v>0</v>
      </c>
      <c r="AC9" s="167">
        <v>0</v>
      </c>
      <c r="AD9" s="167">
        <v>1819.3286226021978</v>
      </c>
      <c r="AE9" s="167">
        <v>977.78234750135323</v>
      </c>
      <c r="AF9" s="167">
        <v>0</v>
      </c>
      <c r="AG9" s="166">
        <v>0</v>
      </c>
      <c r="AH9" s="166">
        <v>0</v>
      </c>
      <c r="AI9" s="167">
        <v>0</v>
      </c>
      <c r="AJ9" s="167">
        <v>0</v>
      </c>
      <c r="AK9" s="167">
        <v>3182.8576195625333</v>
      </c>
      <c r="AL9" s="167">
        <v>2370.0098244153501</v>
      </c>
      <c r="AM9" s="167">
        <v>0</v>
      </c>
      <c r="AN9" s="166">
        <v>0</v>
      </c>
      <c r="AO9" s="166">
        <v>0</v>
      </c>
      <c r="AP9" s="167">
        <v>448.51402036578986</v>
      </c>
      <c r="AQ9" s="167">
        <v>448.51402036578986</v>
      </c>
      <c r="AR9" s="167">
        <v>2218.4889353773128</v>
      </c>
      <c r="AS9" s="167">
        <v>1147.2545401757484</v>
      </c>
      <c r="AT9" s="167">
        <v>1509583.13774023</v>
      </c>
      <c r="AU9" s="166">
        <v>0.05</v>
      </c>
      <c r="AV9" s="166">
        <v>0.05</v>
      </c>
      <c r="AW9" s="167">
        <v>538.00625447633479</v>
      </c>
      <c r="AX9" s="167">
        <v>538.00625447633479</v>
      </c>
      <c r="AY9" s="167">
        <v>1327.3915507016516</v>
      </c>
      <c r="AZ9" s="167">
        <v>806.10671421337452</v>
      </c>
      <c r="BA9" s="167">
        <v>1147835.4104386922</v>
      </c>
      <c r="BB9" s="166">
        <v>0.05</v>
      </c>
      <c r="BC9" s="166">
        <v>0.05</v>
      </c>
      <c r="BD9" s="167">
        <v>718.04357251048987</v>
      </c>
      <c r="BE9" s="167">
        <v>718.04357251048987</v>
      </c>
      <c r="BF9" s="167">
        <v>1821.4570323252469</v>
      </c>
      <c r="BG9" s="167">
        <v>917.62415464907417</v>
      </c>
      <c r="BH9" s="167">
        <v>1966779.6408913147</v>
      </c>
      <c r="BI9" s="166">
        <v>0.05</v>
      </c>
      <c r="BJ9" s="166">
        <v>0.05</v>
      </c>
      <c r="BK9" s="167">
        <v>897.02804073157972</v>
      </c>
      <c r="BL9" s="167">
        <v>897.02804073157972</v>
      </c>
      <c r="BM9" s="167">
        <v>1061.3634783470891</v>
      </c>
      <c r="BN9" s="167">
        <v>652.61216280051019</v>
      </c>
      <c r="BO9" s="167">
        <v>1537484.2112402841</v>
      </c>
      <c r="BP9" s="166">
        <v>0.05</v>
      </c>
      <c r="BQ9" s="166">
        <v>0.05</v>
      </c>
      <c r="BR9" s="167">
        <v>1076.0125089526696</v>
      </c>
      <c r="BS9" s="167">
        <v>1076.0125089526696</v>
      </c>
      <c r="BT9" s="167">
        <v>453.96558793263335</v>
      </c>
      <c r="BU9" s="167">
        <v>258.91346865943018</v>
      </c>
      <c r="BV9" s="167">
        <v>767066.78226343845</v>
      </c>
      <c r="BW9" s="166">
        <v>0.05</v>
      </c>
      <c r="BX9" s="166">
        <v>0.05</v>
      </c>
      <c r="BY9" s="167">
        <v>1794.0560814631594</v>
      </c>
      <c r="BZ9" s="167">
        <v>1794.0560814631594</v>
      </c>
      <c r="CA9" s="167">
        <v>162.47728157850491</v>
      </c>
      <c r="CB9" s="167">
        <v>110.00928266606832</v>
      </c>
      <c r="CC9" s="167">
        <v>488856.17769997846</v>
      </c>
      <c r="CD9" s="166">
        <v>0.05</v>
      </c>
      <c r="CE9" s="166">
        <v>0.05</v>
      </c>
      <c r="CF9" s="169">
        <v>7417605.3602739377</v>
      </c>
      <c r="CG9" s="166">
        <v>6.6693295637013747E-2</v>
      </c>
      <c r="CH9" s="167">
        <v>0</v>
      </c>
      <c r="CI9" s="167">
        <v>120.03377389798943</v>
      </c>
      <c r="CJ9" s="167">
        <v>0</v>
      </c>
      <c r="CK9" s="166">
        <v>0</v>
      </c>
      <c r="CL9" s="166">
        <v>0</v>
      </c>
      <c r="CM9" t="s">
        <v>181</v>
      </c>
      <c r="CN9" s="167">
        <v>295.98986627105882</v>
      </c>
      <c r="CO9" s="167">
        <v>2767.8999046078457</v>
      </c>
      <c r="CP9" s="167">
        <v>819270.3226165527</v>
      </c>
      <c r="CQ9" s="166">
        <v>0.05</v>
      </c>
      <c r="CR9" t="s">
        <v>182</v>
      </c>
      <c r="CS9" s="167">
        <v>295.98986627105882</v>
      </c>
      <c r="CT9" s="167">
        <v>312.22570368620279</v>
      </c>
      <c r="CU9" s="167">
        <v>92415.644280466397</v>
      </c>
      <c r="CV9" s="166">
        <v>0.05</v>
      </c>
      <c r="CW9" s="166">
        <v>8.1971658999305547E-3</v>
      </c>
      <c r="CX9" s="167">
        <v>0</v>
      </c>
      <c r="CY9" s="167">
        <v>0</v>
      </c>
      <c r="CZ9" s="167">
        <v>83.705266651838855</v>
      </c>
      <c r="DA9" s="167">
        <v>135.61931694966307</v>
      </c>
      <c r="DB9" s="167">
        <v>0</v>
      </c>
      <c r="DC9" s="166">
        <v>0</v>
      </c>
      <c r="DD9" s="166">
        <v>0</v>
      </c>
      <c r="DE9" s="166">
        <v>0</v>
      </c>
      <c r="DF9" s="169">
        <v>911685.96689701907</v>
      </c>
      <c r="DG9" t="s">
        <v>288</v>
      </c>
      <c r="DH9" t="s">
        <v>314</v>
      </c>
      <c r="DI9" s="166">
        <v>0.46300000000000002</v>
      </c>
      <c r="DJ9" s="167">
        <v>1044.9586991558378</v>
      </c>
      <c r="DK9" s="166">
        <v>0.18495172153725786</v>
      </c>
      <c r="DL9" s="166">
        <v>9.2707809079938336E-2</v>
      </c>
      <c r="DM9" s="167">
        <v>2680.7544411605359</v>
      </c>
      <c r="DN9" s="167">
        <v>2801277.6735913488</v>
      </c>
      <c r="DO9" s="166">
        <v>0.05</v>
      </c>
      <c r="DP9" s="166">
        <v>0.58045405000000005</v>
      </c>
      <c r="DQ9" s="166">
        <v>0.48019236999999998</v>
      </c>
      <c r="DR9" s="167">
        <v>1165.9711306699758</v>
      </c>
      <c r="DS9" s="166">
        <v>0.26680417608953644</v>
      </c>
      <c r="DT9" s="166">
        <v>0.26706773194282102</v>
      </c>
      <c r="DU9" s="166">
        <v>0.24216010633051069</v>
      </c>
      <c r="DV9" s="167">
        <v>2462.475706574889</v>
      </c>
      <c r="DW9" s="167">
        <v>2871175.5838424708</v>
      </c>
      <c r="DX9" s="166">
        <v>0.05</v>
      </c>
      <c r="DY9" s="167">
        <v>5672453.2574338196</v>
      </c>
      <c r="DZ9" s="166">
        <v>5.100225527112754E-2</v>
      </c>
      <c r="EA9" s="167">
        <v>150000</v>
      </c>
      <c r="EB9" s="167">
        <v>150000</v>
      </c>
      <c r="EC9" s="167">
        <v>10262500</v>
      </c>
      <c r="ED9" s="166">
        <v>9.2272359236104828E-2</v>
      </c>
      <c r="EE9" s="166">
        <v>0.05</v>
      </c>
      <c r="EF9" s="166">
        <v>0.05</v>
      </c>
      <c r="EG9" s="167">
        <v>0</v>
      </c>
      <c r="EH9" s="167">
        <v>0</v>
      </c>
      <c r="EI9" s="167">
        <v>0</v>
      </c>
      <c r="EJ9" s="167">
        <v>0</v>
      </c>
      <c r="EK9" s="167">
        <v>0</v>
      </c>
      <c r="EL9" s="166">
        <v>0</v>
      </c>
      <c r="EM9" s="166">
        <v>0</v>
      </c>
      <c r="EN9" s="166">
        <v>0</v>
      </c>
      <c r="EO9" s="170">
        <v>0</v>
      </c>
      <c r="EP9" s="170">
        <v>0</v>
      </c>
      <c r="EQ9" s="170">
        <v>0</v>
      </c>
      <c r="ER9" s="170">
        <v>0</v>
      </c>
      <c r="ES9" s="170">
        <v>0</v>
      </c>
      <c r="ET9" s="170">
        <v>0</v>
      </c>
      <c r="EU9" s="170">
        <v>0</v>
      </c>
      <c r="EV9" s="170">
        <v>0</v>
      </c>
      <c r="EW9" t="s">
        <v>194</v>
      </c>
      <c r="EX9" t="s">
        <v>194</v>
      </c>
      <c r="EY9" t="s">
        <v>194</v>
      </c>
      <c r="EZ9" t="s">
        <v>194</v>
      </c>
      <c r="FA9" s="167">
        <v>0</v>
      </c>
      <c r="FB9" s="166">
        <v>0</v>
      </c>
      <c r="FC9" s="167">
        <v>150000</v>
      </c>
      <c r="FD9" s="166">
        <v>1.3486824736093275E-3</v>
      </c>
      <c r="FE9" s="166">
        <v>0.05</v>
      </c>
      <c r="FF9" s="167">
        <v>1136789.3899999999</v>
      </c>
      <c r="FG9" s="166">
        <v>1.0221119509853589E-2</v>
      </c>
      <c r="FH9" s="166">
        <v>0</v>
      </c>
      <c r="FI9" s="167">
        <v>0</v>
      </c>
      <c r="FJ9" s="166">
        <v>0</v>
      </c>
      <c r="FK9" s="166">
        <v>0</v>
      </c>
      <c r="FL9" t="s">
        <v>492</v>
      </c>
      <c r="FM9" s="167">
        <v>0</v>
      </c>
      <c r="FN9" s="166">
        <v>0</v>
      </c>
      <c r="FO9" s="166">
        <v>0.05</v>
      </c>
      <c r="FP9" s="166">
        <v>0.05</v>
      </c>
      <c r="FQ9" t="s">
        <v>335</v>
      </c>
      <c r="FR9" s="167">
        <v>0</v>
      </c>
      <c r="FS9" s="166">
        <v>0</v>
      </c>
      <c r="FT9" s="166">
        <v>0</v>
      </c>
      <c r="FU9" t="s">
        <v>493</v>
      </c>
      <c r="FV9" s="167">
        <v>0</v>
      </c>
      <c r="FW9" s="166">
        <v>0</v>
      </c>
      <c r="FX9" s="166">
        <v>0</v>
      </c>
      <c r="FY9" t="s">
        <v>203</v>
      </c>
      <c r="FZ9" s="167">
        <v>87500</v>
      </c>
      <c r="GA9" s="166">
        <v>7.8673144293877446E-4</v>
      </c>
      <c r="GB9" s="166">
        <v>0</v>
      </c>
      <c r="GC9" t="s">
        <v>204</v>
      </c>
      <c r="GD9" s="167">
        <v>0</v>
      </c>
      <c r="GE9" s="166">
        <v>0</v>
      </c>
      <c r="GF9" s="166">
        <v>0</v>
      </c>
      <c r="GG9" t="s">
        <v>205</v>
      </c>
      <c r="GH9" s="167">
        <v>0</v>
      </c>
      <c r="GI9" s="166">
        <v>0</v>
      </c>
      <c r="GJ9" s="166">
        <v>0</v>
      </c>
      <c r="GK9" t="s">
        <v>494</v>
      </c>
      <c r="GL9" s="167">
        <v>0</v>
      </c>
      <c r="GM9" s="166">
        <v>0</v>
      </c>
      <c r="GN9" s="166">
        <v>0</v>
      </c>
      <c r="GO9" s="167">
        <v>0</v>
      </c>
      <c r="GP9" s="167">
        <v>111219655.430512</v>
      </c>
      <c r="GQ9" s="166">
        <v>1</v>
      </c>
      <c r="GR9" s="167">
        <v>5499768.3020256013</v>
      </c>
      <c r="GS9" s="166">
        <v>0</v>
      </c>
      <c r="GT9" s="167">
        <v>1092.5694879984135</v>
      </c>
      <c r="GU9" t="s">
        <v>308</v>
      </c>
      <c r="GV9" s="166">
        <v>0</v>
      </c>
      <c r="GW9" s="166">
        <v>0</v>
      </c>
      <c r="GX9" s="167">
        <v>0</v>
      </c>
      <c r="GY9" s="167">
        <v>1092.5694879984135</v>
      </c>
      <c r="GZ9" s="166">
        <v>9.8234322969884494E-6</v>
      </c>
      <c r="HA9" s="167">
        <v>0</v>
      </c>
      <c r="HB9" s="167">
        <v>0</v>
      </c>
      <c r="HC9" s="167">
        <v>1135000</v>
      </c>
      <c r="HD9" s="167">
        <v>0</v>
      </c>
      <c r="HE9" s="167">
        <v>111220748</v>
      </c>
      <c r="HF9" s="166">
        <v>0.76947839052942169</v>
      </c>
      <c r="HG9" s="166">
        <v>0.89537110733749359</v>
      </c>
      <c r="HH9" t="s">
        <v>217</v>
      </c>
      <c r="HI9" s="170">
        <v>1.3260554092073191</v>
      </c>
      <c r="HJ9" t="s">
        <v>308</v>
      </c>
    </row>
    <row r="10" spans="1:219">
      <c r="A10">
        <v>303</v>
      </c>
      <c r="B10" t="s">
        <v>28</v>
      </c>
      <c r="C10" t="s">
        <v>308</v>
      </c>
      <c r="D10" t="s">
        <v>308</v>
      </c>
      <c r="E10" t="s">
        <v>308</v>
      </c>
      <c r="F10" t="s">
        <v>308</v>
      </c>
      <c r="G10" s="167">
        <v>0</v>
      </c>
      <c r="H10" s="167">
        <v>0</v>
      </c>
      <c r="I10" s="167">
        <v>0</v>
      </c>
      <c r="J10" t="s">
        <v>308</v>
      </c>
      <c r="K10">
        <v>0</v>
      </c>
      <c r="L10" s="167">
        <v>3005.1601617451956</v>
      </c>
      <c r="M10" s="167">
        <v>22600.5</v>
      </c>
      <c r="N10" s="167">
        <v>67918122.2355223</v>
      </c>
      <c r="O10" s="166">
        <v>0.38517647307164643</v>
      </c>
      <c r="P10" s="166">
        <v>0.01</v>
      </c>
      <c r="Q10" s="167">
        <v>4343.6232419134412</v>
      </c>
      <c r="R10" s="167">
        <v>9783</v>
      </c>
      <c r="S10" s="167">
        <v>42493666.175639197</v>
      </c>
      <c r="T10" s="166">
        <v>0.24098959050514088</v>
      </c>
      <c r="U10" s="166">
        <v>0.01</v>
      </c>
      <c r="V10" s="167">
        <v>4531.7142189672923</v>
      </c>
      <c r="W10" s="167">
        <v>6160</v>
      </c>
      <c r="X10" s="167">
        <v>27915359.588838521</v>
      </c>
      <c r="Y10" s="166">
        <v>0.15831326598914619</v>
      </c>
      <c r="Z10" s="166">
        <v>0.01</v>
      </c>
      <c r="AA10" s="167">
        <v>138327148.00000003</v>
      </c>
      <c r="AB10" s="167">
        <v>446.83205165984555</v>
      </c>
      <c r="AC10" s="167">
        <v>458.8016427167185</v>
      </c>
      <c r="AD10" s="167">
        <v>2701.6904761904761</v>
      </c>
      <c r="AE10" s="167">
        <v>1677.0000000000005</v>
      </c>
      <c r="AF10" s="167">
        <v>1976612.2532619927</v>
      </c>
      <c r="AG10" s="166">
        <v>0</v>
      </c>
      <c r="AH10" s="166">
        <v>0</v>
      </c>
      <c r="AI10" s="167">
        <v>290.87373373654657</v>
      </c>
      <c r="AJ10" s="167">
        <v>422.84422404294276</v>
      </c>
      <c r="AK10" s="167">
        <v>4553.4860551504562</v>
      </c>
      <c r="AL10" s="167">
        <v>3948.1390274466726</v>
      </c>
      <c r="AM10" s="167">
        <v>2993937.2738532582</v>
      </c>
      <c r="AN10" s="166">
        <v>0</v>
      </c>
      <c r="AO10" s="166">
        <v>0</v>
      </c>
      <c r="AP10" s="167">
        <v>137.3600772802514</v>
      </c>
      <c r="AQ10" s="167">
        <v>185.47789019909305</v>
      </c>
      <c r="AR10" s="167">
        <v>2498.9656211930887</v>
      </c>
      <c r="AS10" s="167">
        <v>1859.4012224533801</v>
      </c>
      <c r="AT10" s="167">
        <v>688135.9266220415</v>
      </c>
      <c r="AU10" s="166">
        <v>0</v>
      </c>
      <c r="AV10" s="166">
        <v>0</v>
      </c>
      <c r="AW10" s="167">
        <v>188.15695456050275</v>
      </c>
      <c r="AX10" s="167">
        <v>268.16198039818613</v>
      </c>
      <c r="AY10" s="167">
        <v>3039.5987810372917</v>
      </c>
      <c r="AZ10" s="167">
        <v>2322.1923863395668</v>
      </c>
      <c r="BA10" s="167">
        <v>1194645.3589122011</v>
      </c>
      <c r="BB10" s="166">
        <v>0</v>
      </c>
      <c r="BC10" s="166">
        <v>0</v>
      </c>
      <c r="BD10" s="167">
        <v>253.07935456050276</v>
      </c>
      <c r="BE10" s="167">
        <v>335.78948039818613</v>
      </c>
      <c r="BF10" s="167">
        <v>2533.1187846132825</v>
      </c>
      <c r="BG10" s="167">
        <v>1721.4497147473919</v>
      </c>
      <c r="BH10" s="167">
        <v>1219124.7722816472</v>
      </c>
      <c r="BI10" s="166">
        <v>0</v>
      </c>
      <c r="BJ10" s="166">
        <v>0</v>
      </c>
      <c r="BK10" s="167">
        <v>298.46603184075411</v>
      </c>
      <c r="BL10" s="167">
        <v>388.7174705972792</v>
      </c>
      <c r="BM10" s="167">
        <v>1897.1241153466724</v>
      </c>
      <c r="BN10" s="167">
        <v>1350.9380741103125</v>
      </c>
      <c r="BO10" s="167">
        <v>1091360.3377186428</v>
      </c>
      <c r="BP10" s="166">
        <v>0</v>
      </c>
      <c r="BQ10" s="166">
        <v>0</v>
      </c>
      <c r="BR10" s="167">
        <v>314.69663184075409</v>
      </c>
      <c r="BS10" s="167">
        <v>410.35827059727922</v>
      </c>
      <c r="BT10" s="167">
        <v>544.21871677913384</v>
      </c>
      <c r="BU10" s="167">
        <v>592.551758968218</v>
      </c>
      <c r="BV10" s="167">
        <v>414422.31220466446</v>
      </c>
      <c r="BW10" s="166">
        <v>0</v>
      </c>
      <c r="BX10" s="166">
        <v>0</v>
      </c>
      <c r="BY10" s="167">
        <v>427.71080912100547</v>
      </c>
      <c r="BZ10" s="167">
        <v>552.55456079637224</v>
      </c>
      <c r="CA10" s="167">
        <v>1.0047846889952172</v>
      </c>
      <c r="CB10" s="167">
        <v>9.0069080633277832</v>
      </c>
      <c r="CC10" s="167">
        <v>5406.5654013879293</v>
      </c>
      <c r="CD10" s="166">
        <v>0</v>
      </c>
      <c r="CE10" s="166">
        <v>0</v>
      </c>
      <c r="CF10" s="169">
        <v>9583644.8002558369</v>
      </c>
      <c r="CG10" s="166">
        <v>5.4350656081644529E-2</v>
      </c>
      <c r="CH10" s="167">
        <v>0</v>
      </c>
      <c r="CI10" s="167">
        <v>141.24892680898967</v>
      </c>
      <c r="CJ10" s="167">
        <v>0</v>
      </c>
      <c r="CK10" s="166">
        <v>0</v>
      </c>
      <c r="CL10" s="166">
        <v>0</v>
      </c>
      <c r="CM10" t="s">
        <v>181</v>
      </c>
      <c r="CN10" s="167">
        <v>464.61686666666668</v>
      </c>
      <c r="CO10" s="167">
        <v>2534.6754317006039</v>
      </c>
      <c r="CP10" s="167">
        <v>1177652.9570937152</v>
      </c>
      <c r="CQ10" s="166">
        <v>0</v>
      </c>
      <c r="CR10" t="s">
        <v>182</v>
      </c>
      <c r="CS10" s="167">
        <v>778.40846666666664</v>
      </c>
      <c r="CT10" s="167">
        <v>289.52823785824563</v>
      </c>
      <c r="CU10" s="167">
        <v>225371.23168793891</v>
      </c>
      <c r="CV10" s="166">
        <v>0</v>
      </c>
      <c r="CW10" s="166">
        <v>7.9568146303444325E-3</v>
      </c>
      <c r="CX10" s="167">
        <v>0</v>
      </c>
      <c r="CY10" s="167">
        <v>0</v>
      </c>
      <c r="CZ10" s="167">
        <v>965.65476190476193</v>
      </c>
      <c r="DA10" s="167">
        <v>12.900000000000199</v>
      </c>
      <c r="DB10" s="167">
        <v>0</v>
      </c>
      <c r="DC10" s="166">
        <v>0</v>
      </c>
      <c r="DD10" s="166">
        <v>0</v>
      </c>
      <c r="DE10" s="166">
        <v>0</v>
      </c>
      <c r="DF10" s="169">
        <v>1403024.188781654</v>
      </c>
      <c r="DG10" t="s">
        <v>288</v>
      </c>
      <c r="DH10" t="s">
        <v>228</v>
      </c>
      <c r="DI10" s="166">
        <v>1</v>
      </c>
      <c r="DJ10" s="167">
        <v>1463.6243947038583</v>
      </c>
      <c r="DK10" s="166">
        <v>0.25651869731592564</v>
      </c>
      <c r="DL10" s="166">
        <v>0.13517355286555841</v>
      </c>
      <c r="DM10" s="167">
        <v>5333.0778038312228</v>
      </c>
      <c r="DN10" s="167">
        <v>7805622.7725410555</v>
      </c>
      <c r="DO10" s="166">
        <v>1</v>
      </c>
      <c r="DP10" s="166">
        <v>0.58045405000000005</v>
      </c>
      <c r="DQ10" s="166">
        <v>0.48019236999999998</v>
      </c>
      <c r="DR10" s="167">
        <v>2435.6058464031848</v>
      </c>
      <c r="DS10" s="166">
        <v>0.17915191182261792</v>
      </c>
      <c r="DT10" s="166">
        <v>0.17393402603339481</v>
      </c>
      <c r="DU10" s="166">
        <v>0.14934113210513014</v>
      </c>
      <c r="DV10" s="167">
        <v>2559.4478037610279</v>
      </c>
      <c r="DW10" s="167">
        <v>6233806.0344041511</v>
      </c>
      <c r="DX10" s="166">
        <v>1</v>
      </c>
      <c r="DY10" s="167">
        <v>14039428.806945207</v>
      </c>
      <c r="DZ10" s="166">
        <v>7.9620247053463628E-2</v>
      </c>
      <c r="EA10" s="167">
        <v>127159.26783625731</v>
      </c>
      <c r="EB10" s="167">
        <v>134528.96666666667</v>
      </c>
      <c r="EC10" s="167">
        <v>9400541.7333333269</v>
      </c>
      <c r="ED10" s="166">
        <v>5.3312244076064559E-2</v>
      </c>
      <c r="EE10" s="166">
        <v>0</v>
      </c>
      <c r="EF10" s="166">
        <v>0</v>
      </c>
      <c r="EG10" s="167">
        <v>0</v>
      </c>
      <c r="EH10" s="167">
        <v>0</v>
      </c>
      <c r="EI10" s="167">
        <v>0</v>
      </c>
      <c r="EJ10" s="167">
        <v>0</v>
      </c>
      <c r="EK10" s="167">
        <v>0</v>
      </c>
      <c r="EL10" s="166">
        <v>0</v>
      </c>
      <c r="EM10" s="166">
        <v>0</v>
      </c>
      <c r="EN10" s="166">
        <v>0</v>
      </c>
      <c r="EO10" s="170">
        <v>0</v>
      </c>
      <c r="EP10" s="170">
        <v>0</v>
      </c>
      <c r="EQ10" s="170">
        <v>0</v>
      </c>
      <c r="ER10" s="170">
        <v>0</v>
      </c>
      <c r="ES10" s="170">
        <v>0</v>
      </c>
      <c r="ET10" s="170">
        <v>0</v>
      </c>
      <c r="EU10" s="170">
        <v>0</v>
      </c>
      <c r="EV10" s="170">
        <v>0</v>
      </c>
      <c r="EW10" t="s">
        <v>194</v>
      </c>
      <c r="EX10" t="s">
        <v>194</v>
      </c>
      <c r="EY10" t="s">
        <v>194</v>
      </c>
      <c r="EZ10" t="s">
        <v>194</v>
      </c>
      <c r="FA10" s="167">
        <v>0</v>
      </c>
      <c r="FB10" s="166">
        <v>0</v>
      </c>
      <c r="FC10" s="167">
        <v>0</v>
      </c>
      <c r="FD10" s="166">
        <v>0</v>
      </c>
      <c r="FE10" s="166">
        <v>0</v>
      </c>
      <c r="FF10" s="167">
        <v>1854593.56298481</v>
      </c>
      <c r="FG10" s="166">
        <v>1.0517749667676365E-2</v>
      </c>
      <c r="FH10" s="166">
        <v>0</v>
      </c>
      <c r="FI10" s="167">
        <v>1721501.4</v>
      </c>
      <c r="FJ10" s="166">
        <v>9.7629589248729078E-3</v>
      </c>
      <c r="FK10" s="166">
        <v>0</v>
      </c>
      <c r="FL10" t="s">
        <v>492</v>
      </c>
      <c r="FM10" s="167">
        <v>0</v>
      </c>
      <c r="FN10" s="166">
        <v>0</v>
      </c>
      <c r="FO10" s="166">
        <v>0</v>
      </c>
      <c r="FP10" s="166">
        <v>0</v>
      </c>
      <c r="FQ10" t="s">
        <v>335</v>
      </c>
      <c r="FR10" s="167">
        <v>0</v>
      </c>
      <c r="FS10" s="166">
        <v>0</v>
      </c>
      <c r="FT10" s="166">
        <v>0</v>
      </c>
      <c r="FU10" t="s">
        <v>493</v>
      </c>
      <c r="FV10" s="167">
        <v>0</v>
      </c>
      <c r="FW10" s="166">
        <v>0</v>
      </c>
      <c r="FX10" s="166">
        <v>0</v>
      </c>
      <c r="FY10" t="s">
        <v>203</v>
      </c>
      <c r="FZ10" s="167">
        <v>0</v>
      </c>
      <c r="GA10" s="166">
        <v>0</v>
      </c>
      <c r="GB10" s="166">
        <v>0</v>
      </c>
      <c r="GC10" t="s">
        <v>204</v>
      </c>
      <c r="GD10" s="167">
        <v>0</v>
      </c>
      <c r="GE10" s="166">
        <v>0</v>
      </c>
      <c r="GF10" s="166">
        <v>0</v>
      </c>
      <c r="GG10" t="s">
        <v>205</v>
      </c>
      <c r="GH10" s="167">
        <v>0</v>
      </c>
      <c r="GI10" s="166">
        <v>0</v>
      </c>
      <c r="GJ10" s="166">
        <v>0</v>
      </c>
      <c r="GK10" t="s">
        <v>494</v>
      </c>
      <c r="GL10" s="167">
        <v>0</v>
      </c>
      <c r="GM10" s="166">
        <v>0</v>
      </c>
      <c r="GN10" s="166">
        <v>0</v>
      </c>
      <c r="GO10" s="167">
        <v>0</v>
      </c>
      <c r="GP10" s="167">
        <v>176329882.49230087</v>
      </c>
      <c r="GQ10" s="166">
        <v>1</v>
      </c>
      <c r="GR10" s="167">
        <v>15422700.286945207</v>
      </c>
      <c r="GS10" s="166">
        <v>0</v>
      </c>
      <c r="GT10" s="167">
        <v>225949.0798238907</v>
      </c>
      <c r="GU10" t="s">
        <v>161</v>
      </c>
      <c r="GV10" s="166">
        <v>3.8649072020444215E-2</v>
      </c>
      <c r="GW10" s="166">
        <v>1</v>
      </c>
      <c r="GX10" s="167">
        <v>-225949.0798238907</v>
      </c>
      <c r="GY10" s="167">
        <v>4.3655745685100555E-11</v>
      </c>
      <c r="GZ10" s="166">
        <v>2.4757996244344296E-19</v>
      </c>
      <c r="HA10" s="167">
        <v>0</v>
      </c>
      <c r="HB10" s="167">
        <v>0</v>
      </c>
      <c r="HC10" s="167">
        <v>400000</v>
      </c>
      <c r="HD10" s="167">
        <v>0</v>
      </c>
      <c r="HE10" s="167">
        <v>176329882.49230087</v>
      </c>
      <c r="HF10" s="166">
        <v>0.78447932956593358</v>
      </c>
      <c r="HG10" s="166">
        <v>0.92640704733138612</v>
      </c>
      <c r="HH10" t="s">
        <v>217</v>
      </c>
      <c r="HI10" s="170">
        <v>1.3553568488541305</v>
      </c>
      <c r="HJ10" t="s">
        <v>308</v>
      </c>
    </row>
    <row r="11" spans="1:219">
      <c r="A11">
        <v>330</v>
      </c>
      <c r="B11" t="s">
        <v>46</v>
      </c>
      <c r="C11" t="s">
        <v>161</v>
      </c>
      <c r="D11" t="s">
        <v>161</v>
      </c>
      <c r="E11" t="s">
        <v>161</v>
      </c>
      <c r="F11" t="s">
        <v>161</v>
      </c>
      <c r="G11" s="167">
        <v>3500</v>
      </c>
      <c r="H11" s="167">
        <v>0</v>
      </c>
      <c r="I11" s="167">
        <v>4800</v>
      </c>
      <c r="J11" t="s">
        <v>308</v>
      </c>
      <c r="K11">
        <v>0</v>
      </c>
      <c r="L11" s="167">
        <v>2756.0925699999998</v>
      </c>
      <c r="M11" s="167">
        <v>113110.16666666666</v>
      </c>
      <c r="N11" s="167">
        <v>311742089.94146162</v>
      </c>
      <c r="O11" s="166">
        <v>0.35616474585046726</v>
      </c>
      <c r="P11" s="166">
        <v>0.05</v>
      </c>
      <c r="Q11" s="167">
        <v>3875.7865299999999</v>
      </c>
      <c r="R11" s="167">
        <v>41997.166666666664</v>
      </c>
      <c r="S11" s="167">
        <v>162772052.86483166</v>
      </c>
      <c r="T11" s="166">
        <v>0.18596676134123494</v>
      </c>
      <c r="U11" s="166">
        <v>0.05</v>
      </c>
      <c r="V11" s="167">
        <v>4400.5176600000004</v>
      </c>
      <c r="W11" s="167">
        <v>25366</v>
      </c>
      <c r="X11" s="167">
        <v>111623530.96356001</v>
      </c>
      <c r="Y11" s="166">
        <v>0.12752967218521405</v>
      </c>
      <c r="Z11" s="166">
        <v>0.05</v>
      </c>
      <c r="AA11" s="167">
        <v>586137673.76985323</v>
      </c>
      <c r="AB11" s="167">
        <v>441.45639999999997</v>
      </c>
      <c r="AC11" s="167">
        <v>441.45639999999997</v>
      </c>
      <c r="AD11" s="167">
        <v>28808.981081220019</v>
      </c>
      <c r="AE11" s="167">
        <v>16801.221584588915</v>
      </c>
      <c r="AF11" s="167">
        <v>20134915.872118413</v>
      </c>
      <c r="AG11" s="166">
        <v>0.5</v>
      </c>
      <c r="AH11" s="166">
        <v>0.5</v>
      </c>
      <c r="AI11" s="167">
        <v>541.78740000000005</v>
      </c>
      <c r="AJ11" s="167">
        <v>787.59834999999998</v>
      </c>
      <c r="AK11" s="167">
        <v>44679.929960890346</v>
      </c>
      <c r="AL11" s="167">
        <v>31617.592235674827</v>
      </c>
      <c r="AM11" s="167">
        <v>49108986.561483189</v>
      </c>
      <c r="AN11" s="166">
        <v>0.5</v>
      </c>
      <c r="AO11" s="166">
        <v>0.5</v>
      </c>
      <c r="AP11" s="167">
        <v>200.66200000000001</v>
      </c>
      <c r="AQ11" s="167">
        <v>290.9599</v>
      </c>
      <c r="AR11" s="167">
        <v>9648.4328826752007</v>
      </c>
      <c r="AS11" s="167">
        <v>5748.7537549938897</v>
      </c>
      <c r="AT11" s="167">
        <v>3608730.6567810178</v>
      </c>
      <c r="AU11" s="166">
        <v>0.5</v>
      </c>
      <c r="AV11" s="166">
        <v>0.5</v>
      </c>
      <c r="AW11" s="167">
        <v>240.7944</v>
      </c>
      <c r="AX11" s="167">
        <v>391.29090000000002</v>
      </c>
      <c r="AY11" s="167">
        <v>11922.179002654797</v>
      </c>
      <c r="AZ11" s="167">
        <v>7462.5047906290793</v>
      </c>
      <c r="BA11" s="167">
        <v>5790804.1554164244</v>
      </c>
      <c r="BB11" s="166">
        <v>0.5</v>
      </c>
      <c r="BC11" s="166">
        <v>0.5</v>
      </c>
      <c r="BD11" s="167">
        <v>361.19159999999999</v>
      </c>
      <c r="BE11" s="167">
        <v>516.70465000000002</v>
      </c>
      <c r="BF11" s="167">
        <v>19226.523062580876</v>
      </c>
      <c r="BG11" s="167">
        <v>12100.706506300539</v>
      </c>
      <c r="BH11" s="167">
        <v>13196949.947501229</v>
      </c>
      <c r="BI11" s="166">
        <v>0.5</v>
      </c>
      <c r="BJ11" s="166">
        <v>0.5</v>
      </c>
      <c r="BK11" s="167">
        <v>391.29090000000002</v>
      </c>
      <c r="BL11" s="167">
        <v>561.85360000000003</v>
      </c>
      <c r="BM11" s="167">
        <v>16597.901547097266</v>
      </c>
      <c r="BN11" s="167">
        <v>9652.5638326798562</v>
      </c>
      <c r="BO11" s="167">
        <v>11917935.573096057</v>
      </c>
      <c r="BP11" s="166">
        <v>0.5</v>
      </c>
      <c r="BQ11" s="166">
        <v>0.5</v>
      </c>
      <c r="BR11" s="167">
        <v>421.39019999999999</v>
      </c>
      <c r="BS11" s="167">
        <v>601.98599999999999</v>
      </c>
      <c r="BT11" s="167">
        <v>23882.726560164618</v>
      </c>
      <c r="BU11" s="167">
        <v>13140.185063511159</v>
      </c>
      <c r="BV11" s="167">
        <v>17974154.367375907</v>
      </c>
      <c r="BW11" s="166">
        <v>0.5</v>
      </c>
      <c r="BX11" s="166">
        <v>0.5</v>
      </c>
      <c r="BY11" s="167">
        <v>576.90324999999996</v>
      </c>
      <c r="BZ11" s="167">
        <v>812.68110000000001</v>
      </c>
      <c r="CA11" s="167">
        <v>6622.3651840434395</v>
      </c>
      <c r="CB11" s="167">
        <v>3025.59539085289</v>
      </c>
      <c r="CC11" s="167">
        <v>6279308.1877547652</v>
      </c>
      <c r="CD11" s="166">
        <v>0.5</v>
      </c>
      <c r="CE11" s="166">
        <v>0.5</v>
      </c>
      <c r="CF11" s="169">
        <v>128011785.321527</v>
      </c>
      <c r="CG11" s="166">
        <v>0.14625322167265789</v>
      </c>
      <c r="CH11" s="167">
        <v>0</v>
      </c>
      <c r="CI11" s="167">
        <v>803.98762930595706</v>
      </c>
      <c r="CJ11" s="167">
        <v>0</v>
      </c>
      <c r="CK11" s="166">
        <v>0</v>
      </c>
      <c r="CL11" s="166">
        <v>0</v>
      </c>
      <c r="CM11" t="s">
        <v>181</v>
      </c>
      <c r="CN11" s="167">
        <v>516.70465000000002</v>
      </c>
      <c r="CO11" s="167">
        <v>28593.76368477592</v>
      </c>
      <c r="CP11" s="167">
        <v>14774530.656924853</v>
      </c>
      <c r="CQ11" s="166">
        <v>0</v>
      </c>
      <c r="CR11" t="s">
        <v>182</v>
      </c>
      <c r="CS11" s="167">
        <v>1389.5843500000001</v>
      </c>
      <c r="CT11" s="167">
        <v>3987.7512415326432</v>
      </c>
      <c r="CU11" s="167">
        <v>5541316.7169268318</v>
      </c>
      <c r="CV11" s="166">
        <v>0</v>
      </c>
      <c r="CW11" s="166">
        <v>2.3210817050734127E-2</v>
      </c>
      <c r="CX11" s="167">
        <v>327</v>
      </c>
      <c r="CY11" s="167">
        <v>327</v>
      </c>
      <c r="CZ11" s="167">
        <v>2750.6656765014454</v>
      </c>
      <c r="DA11" s="167">
        <v>1623.0049540853472</v>
      </c>
      <c r="DB11" s="167">
        <v>1430190.296201881</v>
      </c>
      <c r="DC11" s="166">
        <v>1.6339896978948161E-3</v>
      </c>
      <c r="DD11" s="166">
        <v>0</v>
      </c>
      <c r="DE11" s="166">
        <v>0</v>
      </c>
      <c r="DF11" s="169">
        <v>21746037.670053568</v>
      </c>
      <c r="DG11" t="s">
        <v>288</v>
      </c>
      <c r="DH11" t="s">
        <v>228</v>
      </c>
      <c r="DI11" s="166">
        <v>1</v>
      </c>
      <c r="DJ11" s="167">
        <v>1053.4755</v>
      </c>
      <c r="DK11" s="166">
        <v>0.3954868436947554</v>
      </c>
      <c r="DL11" s="166">
        <v>0.21838355011518887</v>
      </c>
      <c r="DM11" s="167">
        <v>41448.914039907737</v>
      </c>
      <c r="DN11" s="167">
        <v>43665415.442648821</v>
      </c>
      <c r="DO11" s="166">
        <v>1</v>
      </c>
      <c r="DP11" s="166">
        <v>0.58045405000000005</v>
      </c>
      <c r="DQ11" s="166">
        <v>0.48019236999999998</v>
      </c>
      <c r="DR11" s="167">
        <v>1555.1305</v>
      </c>
      <c r="DS11" s="166">
        <v>0.24469725607143034</v>
      </c>
      <c r="DT11" s="166">
        <v>0.24444041948318485</v>
      </c>
      <c r="DU11" s="166">
        <v>0.22679210625038182</v>
      </c>
      <c r="DV11" s="167">
        <v>15783.891417602827</v>
      </c>
      <c r="DW11" s="167">
        <v>24546010.952202391</v>
      </c>
      <c r="DX11" s="166">
        <v>1</v>
      </c>
      <c r="DY11" s="167">
        <v>68211426.394851208</v>
      </c>
      <c r="DZ11" s="166">
        <v>7.7931425142437505E-2</v>
      </c>
      <c r="EA11" s="167">
        <v>150000</v>
      </c>
      <c r="EB11" s="167">
        <v>150000</v>
      </c>
      <c r="EC11" s="167">
        <v>57687500</v>
      </c>
      <c r="ED11" s="166">
        <v>6.5907859218198514E-2</v>
      </c>
      <c r="EE11" s="166">
        <v>0</v>
      </c>
      <c r="EF11" s="166">
        <v>0</v>
      </c>
      <c r="EG11" s="167">
        <v>0</v>
      </c>
      <c r="EH11" s="167">
        <v>0</v>
      </c>
      <c r="EI11" s="167">
        <v>0</v>
      </c>
      <c r="EJ11" s="167">
        <v>0</v>
      </c>
      <c r="EK11" s="167">
        <v>0</v>
      </c>
      <c r="EL11" s="166">
        <v>0</v>
      </c>
      <c r="EM11" s="166">
        <v>0</v>
      </c>
      <c r="EN11" s="166">
        <v>0</v>
      </c>
      <c r="EO11" s="170">
        <v>0</v>
      </c>
      <c r="EP11" s="170">
        <v>0</v>
      </c>
      <c r="EQ11" s="170">
        <v>0</v>
      </c>
      <c r="ER11" s="170">
        <v>0</v>
      </c>
      <c r="ES11" s="170">
        <v>0</v>
      </c>
      <c r="ET11" s="170">
        <v>0</v>
      </c>
      <c r="EU11" s="170">
        <v>0</v>
      </c>
      <c r="EV11" s="170">
        <v>0</v>
      </c>
      <c r="EW11" t="s">
        <v>194</v>
      </c>
      <c r="EX11" t="s">
        <v>194</v>
      </c>
      <c r="EY11" t="s">
        <v>194</v>
      </c>
      <c r="EZ11" t="s">
        <v>194</v>
      </c>
      <c r="FA11" s="167">
        <v>0</v>
      </c>
      <c r="FB11" s="166">
        <v>0</v>
      </c>
      <c r="FC11" s="167">
        <v>551555.75077667274</v>
      </c>
      <c r="FD11" s="166">
        <v>6.3015139801823156E-4</v>
      </c>
      <c r="FE11" s="166">
        <v>0</v>
      </c>
      <c r="FF11" s="167">
        <v>7504954.3516738918</v>
      </c>
      <c r="FG11" s="166">
        <v>8.5743960970596604E-3</v>
      </c>
      <c r="FH11" s="166">
        <v>0</v>
      </c>
      <c r="FI11" s="167">
        <v>3695037.391279838</v>
      </c>
      <c r="FJ11" s="166">
        <v>4.2215732037347966E-3</v>
      </c>
      <c r="FK11" s="166">
        <v>0</v>
      </c>
      <c r="FL11" t="s">
        <v>492</v>
      </c>
      <c r="FM11" s="167">
        <v>0</v>
      </c>
      <c r="FN11" s="166">
        <v>0</v>
      </c>
      <c r="FO11" s="166">
        <v>0</v>
      </c>
      <c r="FP11" s="166">
        <v>0</v>
      </c>
      <c r="FQ11" t="s">
        <v>335</v>
      </c>
      <c r="FR11" s="167">
        <v>0</v>
      </c>
      <c r="FS11" s="166">
        <v>0</v>
      </c>
      <c r="FT11" s="166">
        <v>0</v>
      </c>
      <c r="FU11" t="s">
        <v>493</v>
      </c>
      <c r="FV11" s="167">
        <v>0</v>
      </c>
      <c r="FW11" s="166">
        <v>0</v>
      </c>
      <c r="FX11" s="166">
        <v>0</v>
      </c>
      <c r="FY11" t="s">
        <v>203</v>
      </c>
      <c r="FZ11" s="167">
        <v>0</v>
      </c>
      <c r="GA11" s="166">
        <v>0</v>
      </c>
      <c r="GB11" s="166">
        <v>0</v>
      </c>
      <c r="GC11" t="s">
        <v>204</v>
      </c>
      <c r="GD11" s="167">
        <v>0</v>
      </c>
      <c r="GE11" s="166">
        <v>0</v>
      </c>
      <c r="GF11" s="166">
        <v>0</v>
      </c>
      <c r="GG11" t="s">
        <v>205</v>
      </c>
      <c r="GH11" s="167">
        <v>0</v>
      </c>
      <c r="GI11" s="166">
        <v>0</v>
      </c>
      <c r="GJ11" s="166">
        <v>0</v>
      </c>
      <c r="GK11" t="s">
        <v>494</v>
      </c>
      <c r="GL11" s="167">
        <v>0</v>
      </c>
      <c r="GM11" s="166">
        <v>0</v>
      </c>
      <c r="GN11" s="166">
        <v>0</v>
      </c>
      <c r="GO11" s="167">
        <v>1729006.9367440632</v>
      </c>
      <c r="GP11" s="167">
        <v>875274977.58675945</v>
      </c>
      <c r="GQ11" s="166">
        <v>1</v>
      </c>
      <c r="GR11" s="167">
        <v>161524202.74410728</v>
      </c>
      <c r="GS11" s="166">
        <v>5.0000000000000001E-3</v>
      </c>
      <c r="GT11" s="167">
        <v>30019630.940755069</v>
      </c>
      <c r="GU11" t="s">
        <v>308</v>
      </c>
      <c r="GV11" s="166">
        <v>0</v>
      </c>
      <c r="GW11" s="166">
        <v>0</v>
      </c>
      <c r="GX11" s="167">
        <v>0</v>
      </c>
      <c r="GY11" s="167">
        <v>30019630.940755069</v>
      </c>
      <c r="GZ11" s="166">
        <v>3.3160068178891278E-2</v>
      </c>
      <c r="HA11" s="167">
        <v>0</v>
      </c>
      <c r="HB11" s="167">
        <v>500000</v>
      </c>
      <c r="HC11" s="167">
        <v>3000000</v>
      </c>
      <c r="HD11" s="167">
        <v>250000</v>
      </c>
      <c r="HE11" s="167">
        <v>905294608.52751446</v>
      </c>
      <c r="HF11" s="166">
        <v>0.66966117937691616</v>
      </c>
      <c r="HG11" s="166">
        <v>0.91869063294064057</v>
      </c>
      <c r="HH11" t="s">
        <v>217</v>
      </c>
      <c r="HI11" s="170">
        <v>1.3119101165707354</v>
      </c>
      <c r="HJ11" t="s">
        <v>308</v>
      </c>
    </row>
    <row r="12" spans="1:219">
      <c r="A12">
        <v>889</v>
      </c>
      <c r="B12" t="s">
        <v>128</v>
      </c>
      <c r="C12" t="s">
        <v>308</v>
      </c>
      <c r="D12" t="s">
        <v>161</v>
      </c>
      <c r="E12" t="s">
        <v>161</v>
      </c>
      <c r="F12" t="s">
        <v>308</v>
      </c>
      <c r="G12" s="167">
        <v>3500</v>
      </c>
      <c r="H12" s="167">
        <v>3800</v>
      </c>
      <c r="I12" s="167">
        <v>4800</v>
      </c>
      <c r="J12" t="s">
        <v>308</v>
      </c>
      <c r="K12">
        <v>0</v>
      </c>
      <c r="L12" s="167">
        <v>2838.64</v>
      </c>
      <c r="M12" s="167">
        <v>15328</v>
      </c>
      <c r="N12" s="167">
        <v>43510673.919999994</v>
      </c>
      <c r="O12" s="166">
        <v>0.36303544548926509</v>
      </c>
      <c r="P12" s="166">
        <v>1.8200000000000001E-2</v>
      </c>
      <c r="Q12" s="167">
        <v>3910.57</v>
      </c>
      <c r="R12" s="167">
        <v>5942</v>
      </c>
      <c r="S12" s="167">
        <v>23236606.940000001</v>
      </c>
      <c r="T12" s="166">
        <v>0.19387683968379799</v>
      </c>
      <c r="U12" s="166">
        <v>1.8100000000000002E-2</v>
      </c>
      <c r="V12" s="167">
        <v>4850.54</v>
      </c>
      <c r="W12" s="167">
        <v>3776</v>
      </c>
      <c r="X12" s="167">
        <v>18315639.039999999</v>
      </c>
      <c r="Y12" s="166">
        <v>0.15281827605181289</v>
      </c>
      <c r="Z12" s="166">
        <v>1.5599999999999999E-2</v>
      </c>
      <c r="AA12" s="167">
        <v>85062919.900000006</v>
      </c>
      <c r="AB12" s="167">
        <v>0</v>
      </c>
      <c r="AC12" s="167">
        <v>0</v>
      </c>
      <c r="AD12" s="167">
        <v>2342</v>
      </c>
      <c r="AE12" s="167">
        <v>1538.9999999999995</v>
      </c>
      <c r="AF12" s="167">
        <v>0</v>
      </c>
      <c r="AG12" s="166">
        <v>0</v>
      </c>
      <c r="AH12" s="166">
        <v>0</v>
      </c>
      <c r="AI12" s="167">
        <v>540</v>
      </c>
      <c r="AJ12" s="167">
        <v>1100</v>
      </c>
      <c r="AK12" s="167">
        <v>4222.263352261939</v>
      </c>
      <c r="AL12" s="167">
        <v>3180.6822137414597</v>
      </c>
      <c r="AM12" s="167">
        <v>5778772.6453370526</v>
      </c>
      <c r="AN12" s="166">
        <v>0.45</v>
      </c>
      <c r="AO12" s="166">
        <v>0.45</v>
      </c>
      <c r="AP12" s="167">
        <v>200</v>
      </c>
      <c r="AQ12" s="167">
        <v>435</v>
      </c>
      <c r="AR12" s="167">
        <v>2589.5835588288473</v>
      </c>
      <c r="AS12" s="167">
        <v>1629.8192123913789</v>
      </c>
      <c r="AT12" s="167">
        <v>1226888.0691560192</v>
      </c>
      <c r="AU12" s="166">
        <v>0.45</v>
      </c>
      <c r="AV12" s="166">
        <v>0.45</v>
      </c>
      <c r="AW12" s="167">
        <v>240</v>
      </c>
      <c r="AX12" s="167">
        <v>585</v>
      </c>
      <c r="AY12" s="167">
        <v>1792.8671357680334</v>
      </c>
      <c r="AZ12" s="167">
        <v>1125.1014546144452</v>
      </c>
      <c r="BA12" s="167">
        <v>1088472.4635337784</v>
      </c>
      <c r="BB12" s="166">
        <v>0.45</v>
      </c>
      <c r="BC12" s="166">
        <v>0.45</v>
      </c>
      <c r="BD12" s="167">
        <v>360</v>
      </c>
      <c r="BE12" s="167">
        <v>772.5</v>
      </c>
      <c r="BF12" s="167">
        <v>1164.1402459455821</v>
      </c>
      <c r="BG12" s="167">
        <v>796.24558285761623</v>
      </c>
      <c r="BH12" s="167">
        <v>1034190.2012979181</v>
      </c>
      <c r="BI12" s="166">
        <v>0.45</v>
      </c>
      <c r="BJ12" s="166">
        <v>0.45</v>
      </c>
      <c r="BK12" s="167">
        <v>390</v>
      </c>
      <c r="BL12" s="167">
        <v>840</v>
      </c>
      <c r="BM12" s="167">
        <v>882.4353997077061</v>
      </c>
      <c r="BN12" s="167">
        <v>511.75252435317202</v>
      </c>
      <c r="BO12" s="167">
        <v>774021.92634266987</v>
      </c>
      <c r="BP12" s="166">
        <v>0.45</v>
      </c>
      <c r="BQ12" s="166">
        <v>0.45</v>
      </c>
      <c r="BR12" s="167">
        <v>420</v>
      </c>
      <c r="BS12" s="167">
        <v>900</v>
      </c>
      <c r="BT12" s="167">
        <v>1447.8953112652177</v>
      </c>
      <c r="BU12" s="167">
        <v>812.88361679593129</v>
      </c>
      <c r="BV12" s="167">
        <v>1339711.2858477295</v>
      </c>
      <c r="BW12" s="166">
        <v>0.45</v>
      </c>
      <c r="BX12" s="166">
        <v>0.45</v>
      </c>
      <c r="BY12" s="167">
        <v>575</v>
      </c>
      <c r="BZ12" s="167">
        <v>1215</v>
      </c>
      <c r="CA12" s="167">
        <v>1106.1946739601344</v>
      </c>
      <c r="CB12" s="167">
        <v>626.547262568051</v>
      </c>
      <c r="CC12" s="167">
        <v>1397316.8615472591</v>
      </c>
      <c r="CD12" s="166">
        <v>0.45</v>
      </c>
      <c r="CE12" s="166">
        <v>0.45</v>
      </c>
      <c r="CF12" s="169">
        <v>12639373.453062426</v>
      </c>
      <c r="CG12" s="166">
        <v>0.1054578143440006</v>
      </c>
      <c r="CH12" s="167">
        <v>500</v>
      </c>
      <c r="CI12" s="167">
        <v>196.5176575970182</v>
      </c>
      <c r="CJ12" s="167">
        <v>98258.828798509101</v>
      </c>
      <c r="CK12" s="166">
        <v>8.1983188198157385E-4</v>
      </c>
      <c r="CL12" s="166">
        <v>0</v>
      </c>
      <c r="CM12" t="s">
        <v>181</v>
      </c>
      <c r="CN12" s="167">
        <v>515</v>
      </c>
      <c r="CO12" s="167">
        <v>3493.4950560687598</v>
      </c>
      <c r="CP12" s="167">
        <v>1799149.9538754113</v>
      </c>
      <c r="CQ12" s="166">
        <v>0</v>
      </c>
      <c r="CR12" t="s">
        <v>182</v>
      </c>
      <c r="CS12" s="167">
        <v>1450</v>
      </c>
      <c r="CT12" s="167">
        <v>316.3290850047714</v>
      </c>
      <c r="CU12" s="167">
        <v>458677.17325691856</v>
      </c>
      <c r="CV12" s="166">
        <v>0</v>
      </c>
      <c r="CW12" s="166">
        <v>1.8838395342791168E-2</v>
      </c>
      <c r="CX12" s="167">
        <v>0</v>
      </c>
      <c r="CY12" s="167">
        <v>0</v>
      </c>
      <c r="CZ12" s="167">
        <v>160.30000000000024</v>
      </c>
      <c r="DA12" s="167">
        <v>821.2</v>
      </c>
      <c r="DB12" s="167">
        <v>0</v>
      </c>
      <c r="DC12" s="166">
        <v>0</v>
      </c>
      <c r="DD12" s="166">
        <v>0</v>
      </c>
      <c r="DE12" s="166">
        <v>0</v>
      </c>
      <c r="DF12" s="169">
        <v>2356085.9559308393</v>
      </c>
      <c r="DG12" t="s">
        <v>288</v>
      </c>
      <c r="DH12" t="s">
        <v>228</v>
      </c>
      <c r="DI12" s="166">
        <v>1</v>
      </c>
      <c r="DJ12" s="167">
        <v>1050</v>
      </c>
      <c r="DK12" s="166">
        <v>0.45235575958106067</v>
      </c>
      <c r="DL12" s="166">
        <v>0.20708562234924149</v>
      </c>
      <c r="DM12" s="167">
        <v>6282.8320020052452</v>
      </c>
      <c r="DN12" s="167">
        <v>6596973.6021055076</v>
      </c>
      <c r="DO12" s="166">
        <v>0.5</v>
      </c>
      <c r="DP12" s="166">
        <v>0.58045405000000005</v>
      </c>
      <c r="DQ12" s="166">
        <v>0.48019236999999998</v>
      </c>
      <c r="DR12" s="167">
        <v>1550</v>
      </c>
      <c r="DS12" s="166">
        <v>0.23814333449866595</v>
      </c>
      <c r="DT12" s="166">
        <v>0.23491947792079546</v>
      </c>
      <c r="DU12" s="166">
        <v>0.21867817057476951</v>
      </c>
      <c r="DV12" s="167">
        <v>2196.8426807870983</v>
      </c>
      <c r="DW12" s="167">
        <v>3405106.1552200024</v>
      </c>
      <c r="DX12" s="166">
        <v>0.9</v>
      </c>
      <c r="DY12" s="167">
        <v>10002079.75732551</v>
      </c>
      <c r="DZ12" s="166">
        <v>8.3453303600769121E-2</v>
      </c>
      <c r="EA12" s="167">
        <v>117500</v>
      </c>
      <c r="EB12" s="167">
        <v>117500</v>
      </c>
      <c r="EC12" s="167">
        <v>7872500</v>
      </c>
      <c r="ED12" s="166">
        <v>6.5684952383615935E-2</v>
      </c>
      <c r="EE12" s="166">
        <v>0</v>
      </c>
      <c r="EF12" s="166">
        <v>0</v>
      </c>
      <c r="EG12" s="167">
        <v>0</v>
      </c>
      <c r="EH12" s="167">
        <v>0</v>
      </c>
      <c r="EI12" s="167">
        <v>0</v>
      </c>
      <c r="EJ12" s="167">
        <v>0</v>
      </c>
      <c r="EK12" s="167">
        <v>0</v>
      </c>
      <c r="EL12" s="166">
        <v>0</v>
      </c>
      <c r="EM12" s="166">
        <v>0</v>
      </c>
      <c r="EN12" s="166">
        <v>0</v>
      </c>
      <c r="EO12" s="170">
        <v>0</v>
      </c>
      <c r="EP12" s="170">
        <v>0</v>
      </c>
      <c r="EQ12" s="170">
        <v>0</v>
      </c>
      <c r="ER12" s="170">
        <v>0</v>
      </c>
      <c r="ES12" s="170">
        <v>0</v>
      </c>
      <c r="ET12" s="170">
        <v>0</v>
      </c>
      <c r="EU12" s="170">
        <v>0</v>
      </c>
      <c r="EV12" s="170">
        <v>0</v>
      </c>
      <c r="EW12" t="s">
        <v>194</v>
      </c>
      <c r="EX12" t="s">
        <v>194</v>
      </c>
      <c r="EY12" t="s">
        <v>194</v>
      </c>
      <c r="EZ12" t="s">
        <v>194</v>
      </c>
      <c r="FA12" s="167">
        <v>0</v>
      </c>
      <c r="FB12" s="166">
        <v>0</v>
      </c>
      <c r="FC12" s="167">
        <v>72114</v>
      </c>
      <c r="FD12" s="166">
        <v>6.0169001666460198E-4</v>
      </c>
      <c r="FE12" s="166">
        <v>0</v>
      </c>
      <c r="FF12" s="167">
        <v>1193159.31</v>
      </c>
      <c r="FG12" s="166">
        <v>9.9552381662010858E-3</v>
      </c>
      <c r="FH12" s="166">
        <v>0</v>
      </c>
      <c r="FI12" s="167">
        <v>654180</v>
      </c>
      <c r="FJ12" s="166">
        <v>5.4582130390998882E-3</v>
      </c>
      <c r="FK12" s="166">
        <v>0</v>
      </c>
      <c r="FL12" t="s">
        <v>492</v>
      </c>
      <c r="FM12" s="167">
        <v>0</v>
      </c>
      <c r="FN12" s="166">
        <v>0</v>
      </c>
      <c r="FO12" s="166">
        <v>0</v>
      </c>
      <c r="FP12" s="166">
        <v>0</v>
      </c>
      <c r="FQ12" t="s">
        <v>335</v>
      </c>
      <c r="FR12" s="167">
        <v>0</v>
      </c>
      <c r="FS12" s="166">
        <v>0</v>
      </c>
      <c r="FT12" s="166">
        <v>0</v>
      </c>
      <c r="FU12" t="s">
        <v>493</v>
      </c>
      <c r="FV12" s="167">
        <v>0</v>
      </c>
      <c r="FW12" s="166">
        <v>0</v>
      </c>
      <c r="FX12" s="166">
        <v>0</v>
      </c>
      <c r="FY12" t="s">
        <v>203</v>
      </c>
      <c r="FZ12" s="167">
        <v>0</v>
      </c>
      <c r="GA12" s="166">
        <v>0</v>
      </c>
      <c r="GB12" s="166">
        <v>0</v>
      </c>
      <c r="GC12" t="s">
        <v>204</v>
      </c>
      <c r="GD12" s="167">
        <v>0</v>
      </c>
      <c r="GE12" s="166">
        <v>0</v>
      </c>
      <c r="GF12" s="166">
        <v>0</v>
      </c>
      <c r="GG12" t="s">
        <v>205</v>
      </c>
      <c r="GH12" s="167">
        <v>0</v>
      </c>
      <c r="GI12" s="166">
        <v>0</v>
      </c>
      <c r="GJ12" s="166">
        <v>0</v>
      </c>
      <c r="GK12" t="s">
        <v>494</v>
      </c>
      <c r="GL12" s="167">
        <v>0</v>
      </c>
      <c r="GM12" s="166">
        <v>0</v>
      </c>
      <c r="GN12" s="166">
        <v>0</v>
      </c>
      <c r="GO12" s="167">
        <v>0</v>
      </c>
      <c r="GP12" s="167">
        <v>119852412.37631878</v>
      </c>
      <c r="GQ12" s="166">
        <v>1</v>
      </c>
      <c r="GR12" s="167">
        <v>13549001.214610845</v>
      </c>
      <c r="GS12" s="166">
        <v>-1.4999999999999999E-2</v>
      </c>
      <c r="GT12" s="167">
        <v>274617.56398360577</v>
      </c>
      <c r="GU12" t="s">
        <v>308</v>
      </c>
      <c r="GV12" s="166">
        <v>0</v>
      </c>
      <c r="GW12" s="166">
        <v>0</v>
      </c>
      <c r="GX12" s="167">
        <v>0</v>
      </c>
      <c r="GY12" s="167">
        <v>274617.56398360577</v>
      </c>
      <c r="GZ12" s="166">
        <v>2.2860597162859854E-3</v>
      </c>
      <c r="HA12" s="167">
        <v>0</v>
      </c>
      <c r="HB12" s="167">
        <v>0</v>
      </c>
      <c r="HC12" s="167">
        <v>127000</v>
      </c>
      <c r="HD12" s="167">
        <v>0</v>
      </c>
      <c r="HE12" s="167">
        <v>120127029.94030239</v>
      </c>
      <c r="HF12" s="166">
        <v>0.70973056122487599</v>
      </c>
      <c r="HG12" s="166">
        <v>0.91829990639441861</v>
      </c>
      <c r="HH12" t="s">
        <v>217</v>
      </c>
      <c r="HI12" s="170">
        <v>1.3521526893735072</v>
      </c>
      <c r="HJ12" t="s">
        <v>308</v>
      </c>
    </row>
    <row r="13" spans="1:219">
      <c r="A13">
        <v>890</v>
      </c>
      <c r="B13" t="s">
        <v>129</v>
      </c>
      <c r="C13" t="s">
        <v>308</v>
      </c>
      <c r="D13" t="s">
        <v>308</v>
      </c>
      <c r="E13" t="s">
        <v>308</v>
      </c>
      <c r="F13" t="s">
        <v>308</v>
      </c>
      <c r="G13" s="167">
        <v>3300</v>
      </c>
      <c r="H13" s="167">
        <v>0</v>
      </c>
      <c r="I13" s="167">
        <v>4600</v>
      </c>
      <c r="J13" t="s">
        <v>308</v>
      </c>
      <c r="K13">
        <v>0</v>
      </c>
      <c r="L13" s="167">
        <v>2747</v>
      </c>
      <c r="M13" s="167">
        <v>11690</v>
      </c>
      <c r="N13" s="167">
        <v>32112430</v>
      </c>
      <c r="O13" s="166">
        <v>0.39652693956453289</v>
      </c>
      <c r="P13" s="166">
        <v>0</v>
      </c>
      <c r="Q13" s="167">
        <v>3863</v>
      </c>
      <c r="R13" s="167">
        <v>3892.3333333333335</v>
      </c>
      <c r="S13" s="167">
        <v>15036083.666666668</v>
      </c>
      <c r="T13" s="166">
        <v>0.18566680376974254</v>
      </c>
      <c r="U13" s="166">
        <v>0</v>
      </c>
      <c r="V13" s="167">
        <v>4386</v>
      </c>
      <c r="W13" s="167">
        <v>2356</v>
      </c>
      <c r="X13" s="167">
        <v>10333416</v>
      </c>
      <c r="Y13" s="166">
        <v>0.12759787477083412</v>
      </c>
      <c r="Z13" s="166">
        <v>0</v>
      </c>
      <c r="AA13" s="167">
        <v>57481929.666666672</v>
      </c>
      <c r="AB13" s="167">
        <v>440</v>
      </c>
      <c r="AC13" s="167">
        <v>440</v>
      </c>
      <c r="AD13" s="167">
        <v>3051.5812977099231</v>
      </c>
      <c r="AE13" s="167">
        <v>1595.0000000000002</v>
      </c>
      <c r="AF13" s="167">
        <v>2044495.7709923661</v>
      </c>
      <c r="AG13" s="166">
        <v>0.1</v>
      </c>
      <c r="AH13" s="166">
        <v>0.1</v>
      </c>
      <c r="AI13" s="167">
        <v>540</v>
      </c>
      <c r="AJ13" s="167">
        <v>785</v>
      </c>
      <c r="AK13" s="167">
        <v>4828.6539299761062</v>
      </c>
      <c r="AL13" s="167">
        <v>2986.0852374414562</v>
      </c>
      <c r="AM13" s="167">
        <v>4951550.0335786408</v>
      </c>
      <c r="AN13" s="166">
        <v>0.1</v>
      </c>
      <c r="AO13" s="166">
        <v>0.1</v>
      </c>
      <c r="AP13" s="167">
        <v>200</v>
      </c>
      <c r="AQ13" s="167">
        <v>290</v>
      </c>
      <c r="AR13" s="167">
        <v>1490.7525412903058</v>
      </c>
      <c r="AS13" s="167">
        <v>810.68049535603802</v>
      </c>
      <c r="AT13" s="167">
        <v>533247.8519113122</v>
      </c>
      <c r="AU13" s="166">
        <v>0.5</v>
      </c>
      <c r="AV13" s="166">
        <v>0.5</v>
      </c>
      <c r="AW13" s="167">
        <v>240</v>
      </c>
      <c r="AX13" s="167">
        <v>390</v>
      </c>
      <c r="AY13" s="167">
        <v>761.35112947191215</v>
      </c>
      <c r="AZ13" s="167">
        <v>422.66233230134156</v>
      </c>
      <c r="BA13" s="167">
        <v>347562.58067078213</v>
      </c>
      <c r="BB13" s="166">
        <v>0.5</v>
      </c>
      <c r="BC13" s="166">
        <v>0.5</v>
      </c>
      <c r="BD13" s="167">
        <v>360</v>
      </c>
      <c r="BE13" s="167">
        <v>515</v>
      </c>
      <c r="BF13" s="167">
        <v>769.21781724292941</v>
      </c>
      <c r="BG13" s="167">
        <v>404.54922600619187</v>
      </c>
      <c r="BH13" s="167">
        <v>485261.26560064341</v>
      </c>
      <c r="BI13" s="166">
        <v>0.5</v>
      </c>
      <c r="BJ13" s="166">
        <v>0.5</v>
      </c>
      <c r="BK13" s="167">
        <v>390</v>
      </c>
      <c r="BL13" s="167">
        <v>560</v>
      </c>
      <c r="BM13" s="167">
        <v>1111.7423633378</v>
      </c>
      <c r="BN13" s="167">
        <v>629.22827657378764</v>
      </c>
      <c r="BO13" s="167">
        <v>785947.35658306303</v>
      </c>
      <c r="BP13" s="166">
        <v>0.5</v>
      </c>
      <c r="BQ13" s="166">
        <v>0.5</v>
      </c>
      <c r="BR13" s="167">
        <v>420</v>
      </c>
      <c r="BS13" s="167">
        <v>600</v>
      </c>
      <c r="BT13" s="167">
        <v>1393.3540913817073</v>
      </c>
      <c r="BU13" s="167">
        <v>728.3440660474713</v>
      </c>
      <c r="BV13" s="167">
        <v>1022215.1580087999</v>
      </c>
      <c r="BW13" s="166">
        <v>0.5</v>
      </c>
      <c r="BX13" s="166">
        <v>0.5</v>
      </c>
      <c r="BY13" s="167">
        <v>575</v>
      </c>
      <c r="BZ13" s="167">
        <v>810</v>
      </c>
      <c r="CA13" s="167">
        <v>2574.4073943512794</v>
      </c>
      <c r="CB13" s="167">
        <v>1447.3760577915373</v>
      </c>
      <c r="CC13" s="167">
        <v>2652658.8585631307</v>
      </c>
      <c r="CD13" s="166">
        <v>0.5</v>
      </c>
      <c r="CE13" s="166">
        <v>0.5</v>
      </c>
      <c r="CF13" s="169">
        <v>12822938.875908738</v>
      </c>
      <c r="CG13" s="166">
        <v>0.15833870898861166</v>
      </c>
      <c r="CH13" s="167">
        <v>0</v>
      </c>
      <c r="CI13" s="167">
        <v>231.83084239263925</v>
      </c>
      <c r="CJ13" s="167">
        <v>0</v>
      </c>
      <c r="CK13" s="166">
        <v>0</v>
      </c>
      <c r="CL13" s="166">
        <v>0</v>
      </c>
      <c r="CM13" t="s">
        <v>181</v>
      </c>
      <c r="CN13" s="167">
        <v>515</v>
      </c>
      <c r="CO13" s="167">
        <v>543.49690632113322</v>
      </c>
      <c r="CP13" s="167">
        <v>279900.90675538359</v>
      </c>
      <c r="CQ13" s="166">
        <v>0</v>
      </c>
      <c r="CR13" t="s">
        <v>182</v>
      </c>
      <c r="CS13" s="167">
        <v>1385</v>
      </c>
      <c r="CT13" s="167">
        <v>111.98268793847951</v>
      </c>
      <c r="CU13" s="167">
        <v>155096.02279479412</v>
      </c>
      <c r="CV13" s="166">
        <v>0</v>
      </c>
      <c r="CW13" s="166">
        <v>5.371378036308703E-3</v>
      </c>
      <c r="CX13" s="167">
        <v>624</v>
      </c>
      <c r="CY13" s="167">
        <v>624</v>
      </c>
      <c r="CZ13" s="167">
        <v>182.57633587786228</v>
      </c>
      <c r="DA13" s="167">
        <v>75.550000000000296</v>
      </c>
      <c r="DB13" s="167">
        <v>161070.83358778624</v>
      </c>
      <c r="DC13" s="166">
        <v>1.9889159648046892E-3</v>
      </c>
      <c r="DD13" s="166">
        <v>0</v>
      </c>
      <c r="DE13" s="166">
        <v>0</v>
      </c>
      <c r="DF13" s="169">
        <v>596067.76313796395</v>
      </c>
      <c r="DG13" t="s">
        <v>288</v>
      </c>
      <c r="DH13" t="s">
        <v>228</v>
      </c>
      <c r="DI13" s="166">
        <v>0.59</v>
      </c>
      <c r="DJ13" s="167">
        <v>1050</v>
      </c>
      <c r="DK13" s="166">
        <v>0.2377500614696238</v>
      </c>
      <c r="DL13" s="166">
        <v>0.2369087837342671</v>
      </c>
      <c r="DM13" s="167">
        <v>2768.1874090054957</v>
      </c>
      <c r="DN13" s="167">
        <v>2906596.7794557707</v>
      </c>
      <c r="DO13" s="166">
        <v>0.75</v>
      </c>
      <c r="DP13" s="166">
        <v>0.58045405000000005</v>
      </c>
      <c r="DQ13" s="166">
        <v>0.48019236999999998</v>
      </c>
      <c r="DR13" s="167">
        <v>1550</v>
      </c>
      <c r="DS13" s="166">
        <v>0.23290368469128017</v>
      </c>
      <c r="DT13" s="166">
        <v>0.25643400602402083</v>
      </c>
      <c r="DU13" s="166">
        <v>0.23680993153207278</v>
      </c>
      <c r="DV13" s="167">
        <v>1501.024664905827</v>
      </c>
      <c r="DW13" s="167">
        <v>2326588.2306040316</v>
      </c>
      <c r="DX13" s="166">
        <v>0.75</v>
      </c>
      <c r="DY13" s="167">
        <v>5233185.0100598019</v>
      </c>
      <c r="DZ13" s="166">
        <v>6.4619800999612995E-2</v>
      </c>
      <c r="EA13" s="167">
        <v>110000</v>
      </c>
      <c r="EB13" s="167">
        <v>110000</v>
      </c>
      <c r="EC13" s="167">
        <v>4244166.666666667</v>
      </c>
      <c r="ED13" s="166">
        <v>5.24073207581967E-2</v>
      </c>
      <c r="EE13" s="166">
        <v>0</v>
      </c>
      <c r="EF13" s="166">
        <v>0</v>
      </c>
      <c r="EG13" s="167">
        <v>0</v>
      </c>
      <c r="EH13" s="167">
        <v>0</v>
      </c>
      <c r="EI13" s="167">
        <v>0</v>
      </c>
      <c r="EJ13" s="167">
        <v>0</v>
      </c>
      <c r="EK13" s="167">
        <v>0</v>
      </c>
      <c r="EL13" s="166">
        <v>0</v>
      </c>
      <c r="EM13" s="166">
        <v>0</v>
      </c>
      <c r="EN13" s="166">
        <v>0</v>
      </c>
      <c r="EO13" s="170">
        <v>0</v>
      </c>
      <c r="EP13" s="170">
        <v>0</v>
      </c>
      <c r="EQ13" s="170">
        <v>0</v>
      </c>
      <c r="ER13" s="170">
        <v>0</v>
      </c>
      <c r="ES13" s="170">
        <v>0</v>
      </c>
      <c r="ET13" s="170">
        <v>0</v>
      </c>
      <c r="EU13" s="170">
        <v>0</v>
      </c>
      <c r="EV13" s="170">
        <v>0</v>
      </c>
      <c r="EW13" t="s">
        <v>194</v>
      </c>
      <c r="EX13" t="s">
        <v>194</v>
      </c>
      <c r="EY13" t="s">
        <v>194</v>
      </c>
      <c r="EZ13" t="s">
        <v>194</v>
      </c>
      <c r="FA13" s="167">
        <v>0</v>
      </c>
      <c r="FB13" s="166">
        <v>0</v>
      </c>
      <c r="FC13" s="167">
        <v>0</v>
      </c>
      <c r="FD13" s="166">
        <v>0</v>
      </c>
      <c r="FE13" s="166">
        <v>0</v>
      </c>
      <c r="FF13" s="167">
        <v>492376.31000000006</v>
      </c>
      <c r="FG13" s="166">
        <v>6.0799033682090615E-3</v>
      </c>
      <c r="FH13" s="166">
        <v>0</v>
      </c>
      <c r="FI13" s="167">
        <v>100612</v>
      </c>
      <c r="FJ13" s="166">
        <v>1.2423652910560422E-3</v>
      </c>
      <c r="FK13" s="166">
        <v>0</v>
      </c>
      <c r="FL13" t="s">
        <v>492</v>
      </c>
      <c r="FM13" s="167">
        <v>0</v>
      </c>
      <c r="FN13" s="166">
        <v>0</v>
      </c>
      <c r="FO13" s="166">
        <v>0</v>
      </c>
      <c r="FP13" s="166">
        <v>0</v>
      </c>
      <c r="FQ13" t="s">
        <v>335</v>
      </c>
      <c r="FR13" s="167">
        <v>0</v>
      </c>
      <c r="FS13" s="166">
        <v>0</v>
      </c>
      <c r="FT13" s="166">
        <v>0</v>
      </c>
      <c r="FU13" t="s">
        <v>493</v>
      </c>
      <c r="FV13" s="167">
        <v>0</v>
      </c>
      <c r="FW13" s="166">
        <v>0</v>
      </c>
      <c r="FX13" s="166">
        <v>0</v>
      </c>
      <c r="FY13" t="s">
        <v>203</v>
      </c>
      <c r="FZ13" s="167">
        <v>0</v>
      </c>
      <c r="GA13" s="166">
        <v>0</v>
      </c>
      <c r="GB13" s="166">
        <v>0</v>
      </c>
      <c r="GC13" t="s">
        <v>204</v>
      </c>
      <c r="GD13" s="167">
        <v>0</v>
      </c>
      <c r="GE13" s="166">
        <v>0</v>
      </c>
      <c r="GF13" s="166">
        <v>0</v>
      </c>
      <c r="GG13" t="s">
        <v>205</v>
      </c>
      <c r="GH13" s="167">
        <v>0</v>
      </c>
      <c r="GI13" s="166">
        <v>0</v>
      </c>
      <c r="GJ13" s="166">
        <v>0</v>
      </c>
      <c r="GK13" t="s">
        <v>494</v>
      </c>
      <c r="GL13" s="167">
        <v>0</v>
      </c>
      <c r="GM13" s="166">
        <v>0</v>
      </c>
      <c r="GN13" s="166">
        <v>0</v>
      </c>
      <c r="GO13" s="167">
        <v>12956.544970827876</v>
      </c>
      <c r="GP13" s="167">
        <v>80984232.837410673</v>
      </c>
      <c r="GQ13" s="166">
        <v>1</v>
      </c>
      <c r="GR13" s="167">
        <v>7537939.8736708183</v>
      </c>
      <c r="GS13" s="166">
        <v>5.0000000000000001E-3</v>
      </c>
      <c r="GT13" s="167">
        <v>697650.27668741427</v>
      </c>
      <c r="GU13" t="s">
        <v>161</v>
      </c>
      <c r="GV13" s="166">
        <v>9.7000000000000003E-3</v>
      </c>
      <c r="GW13" s="166">
        <v>1</v>
      </c>
      <c r="GX13" s="167">
        <v>-2084820.4754637126</v>
      </c>
      <c r="GY13" s="167">
        <v>-1387170.1987762984</v>
      </c>
      <c r="GZ13" s="166">
        <v>-1.7427404388952936E-2</v>
      </c>
      <c r="HA13" s="167">
        <v>0</v>
      </c>
      <c r="HB13" s="167">
        <v>50000</v>
      </c>
      <c r="HC13" s="167">
        <v>76231</v>
      </c>
      <c r="HD13" s="167">
        <v>0</v>
      </c>
      <c r="HE13" s="167">
        <v>79597062.638634369</v>
      </c>
      <c r="HF13" s="166">
        <v>0.7097916181051096</v>
      </c>
      <c r="HG13" s="166">
        <v>0.94011042209444762</v>
      </c>
      <c r="HH13" t="s">
        <v>217</v>
      </c>
      <c r="HI13" s="170">
        <v>1.3940644490988239</v>
      </c>
      <c r="HJ13" t="s">
        <v>308</v>
      </c>
    </row>
    <row r="14" spans="1:219">
      <c r="A14">
        <v>350</v>
      </c>
      <c r="B14" t="s">
        <v>58</v>
      </c>
      <c r="C14" t="s">
        <v>161</v>
      </c>
      <c r="D14" t="s">
        <v>161</v>
      </c>
      <c r="E14" t="s">
        <v>161</v>
      </c>
      <c r="F14" t="s">
        <v>161</v>
      </c>
      <c r="G14" s="167">
        <v>0</v>
      </c>
      <c r="H14" s="167">
        <v>0</v>
      </c>
      <c r="I14" s="167">
        <v>0</v>
      </c>
      <c r="J14" t="s">
        <v>308</v>
      </c>
      <c r="K14">
        <v>0</v>
      </c>
      <c r="L14" s="167">
        <v>2746.99</v>
      </c>
      <c r="M14" s="167">
        <v>27879</v>
      </c>
      <c r="N14" s="167">
        <v>76583334.209999993</v>
      </c>
      <c r="O14" s="166">
        <v>0.38240204579590986</v>
      </c>
      <c r="P14" s="166">
        <v>4.2000000000000003E-2</v>
      </c>
      <c r="Q14" s="167">
        <v>3862.65</v>
      </c>
      <c r="R14" s="167">
        <v>10702</v>
      </c>
      <c r="S14" s="167">
        <v>41338080.300000004</v>
      </c>
      <c r="T14" s="166">
        <v>0.20641261756309739</v>
      </c>
      <c r="U14" s="166">
        <v>0</v>
      </c>
      <c r="V14" s="167">
        <v>4385.8100000000004</v>
      </c>
      <c r="W14" s="167">
        <v>6630</v>
      </c>
      <c r="X14" s="167">
        <v>29077920.300000004</v>
      </c>
      <c r="Y14" s="166">
        <v>0.14519420347669426</v>
      </c>
      <c r="Z14" s="166">
        <v>0</v>
      </c>
      <c r="AA14" s="167">
        <v>146999334.81</v>
      </c>
      <c r="AB14" s="167">
        <v>440</v>
      </c>
      <c r="AC14" s="167">
        <v>440</v>
      </c>
      <c r="AD14" s="167">
        <v>4663.6732854225002</v>
      </c>
      <c r="AE14" s="167">
        <v>2906</v>
      </c>
      <c r="AF14" s="167">
        <v>3330656.2455858998</v>
      </c>
      <c r="AG14" s="166">
        <v>1</v>
      </c>
      <c r="AH14" s="166">
        <v>1</v>
      </c>
      <c r="AI14" s="167">
        <v>540</v>
      </c>
      <c r="AJ14" s="167">
        <v>785</v>
      </c>
      <c r="AK14" s="167">
        <v>8473.6810208017505</v>
      </c>
      <c r="AL14" s="167">
        <v>5874.8793177057105</v>
      </c>
      <c r="AM14" s="167">
        <v>9187568.015631929</v>
      </c>
      <c r="AN14" s="166">
        <v>1</v>
      </c>
      <c r="AO14" s="166">
        <v>1</v>
      </c>
      <c r="AP14" s="167">
        <v>200</v>
      </c>
      <c r="AQ14" s="167">
        <v>290</v>
      </c>
      <c r="AR14" s="167">
        <v>3699.8489534221776</v>
      </c>
      <c r="AS14" s="167">
        <v>2323.7294134024205</v>
      </c>
      <c r="AT14" s="167">
        <v>1413851.3205711376</v>
      </c>
      <c r="AU14" s="166">
        <v>1</v>
      </c>
      <c r="AV14" s="166">
        <v>1</v>
      </c>
      <c r="AW14" s="167">
        <v>240</v>
      </c>
      <c r="AX14" s="167">
        <v>390</v>
      </c>
      <c r="AY14" s="167">
        <v>5274.8367062614889</v>
      </c>
      <c r="AZ14" s="167">
        <v>3117.9698641818786</v>
      </c>
      <c r="BA14" s="167">
        <v>2481969.0565336901</v>
      </c>
      <c r="BB14" s="166">
        <v>1</v>
      </c>
      <c r="BC14" s="166">
        <v>1</v>
      </c>
      <c r="BD14" s="167">
        <v>360</v>
      </c>
      <c r="BE14" s="167">
        <v>515</v>
      </c>
      <c r="BF14" s="167">
        <v>2599.4591348450499</v>
      </c>
      <c r="BG14" s="167">
        <v>1447.8335928774807</v>
      </c>
      <c r="BH14" s="167">
        <v>1681439.5888761205</v>
      </c>
      <c r="BI14" s="166">
        <v>1</v>
      </c>
      <c r="BJ14" s="166">
        <v>1</v>
      </c>
      <c r="BK14" s="167">
        <v>390</v>
      </c>
      <c r="BL14" s="167">
        <v>560</v>
      </c>
      <c r="BM14" s="167">
        <v>2040.2884521505093</v>
      </c>
      <c r="BN14" s="167">
        <v>1253.838902623819</v>
      </c>
      <c r="BO14" s="167">
        <v>1497862.2818080373</v>
      </c>
      <c r="BP14" s="166">
        <v>1</v>
      </c>
      <c r="BQ14" s="166">
        <v>1</v>
      </c>
      <c r="BR14" s="167">
        <v>420</v>
      </c>
      <c r="BS14" s="167">
        <v>600</v>
      </c>
      <c r="BT14" s="167">
        <v>2393.9240516051236</v>
      </c>
      <c r="BU14" s="167">
        <v>1407.7640457289338</v>
      </c>
      <c r="BV14" s="167">
        <v>1850106.5291115122</v>
      </c>
      <c r="BW14" s="166">
        <v>1</v>
      </c>
      <c r="BX14" s="166">
        <v>1</v>
      </c>
      <c r="BY14" s="167">
        <v>575</v>
      </c>
      <c r="BZ14" s="167">
        <v>810</v>
      </c>
      <c r="CA14" s="167">
        <v>1534.2194084281905</v>
      </c>
      <c r="CB14" s="167">
        <v>924.4861008179289</v>
      </c>
      <c r="CC14" s="167">
        <v>1631009.901508732</v>
      </c>
      <c r="CD14" s="166">
        <v>1</v>
      </c>
      <c r="CE14" s="166">
        <v>1</v>
      </c>
      <c r="CF14" s="169">
        <v>23074462.939627059</v>
      </c>
      <c r="CG14" s="166">
        <v>0.11521725875188024</v>
      </c>
      <c r="CH14" s="167">
        <v>0</v>
      </c>
      <c r="CI14" s="167">
        <v>374.80069516192862</v>
      </c>
      <c r="CJ14" s="167">
        <v>0</v>
      </c>
      <c r="CK14" s="166">
        <v>0</v>
      </c>
      <c r="CL14" s="166">
        <v>0</v>
      </c>
      <c r="CM14" t="s">
        <v>181</v>
      </c>
      <c r="CN14" s="167">
        <v>515</v>
      </c>
      <c r="CO14" s="167">
        <v>4786.7191970988688</v>
      </c>
      <c r="CP14" s="167">
        <v>2465160.3865059176</v>
      </c>
      <c r="CQ14" s="166">
        <v>1</v>
      </c>
      <c r="CR14" t="s">
        <v>182</v>
      </c>
      <c r="CS14" s="167">
        <v>1385</v>
      </c>
      <c r="CT14" s="167">
        <v>704.94054472880441</v>
      </c>
      <c r="CU14" s="167">
        <v>976342.65444939409</v>
      </c>
      <c r="CV14" s="166">
        <v>1</v>
      </c>
      <c r="CW14" s="166">
        <v>1.7184388967258001E-2</v>
      </c>
      <c r="CX14" s="167">
        <v>0</v>
      </c>
      <c r="CY14" s="167">
        <v>0</v>
      </c>
      <c r="CZ14" s="167">
        <v>488.17030297085739</v>
      </c>
      <c r="DA14" s="167">
        <v>27.599999999999959</v>
      </c>
      <c r="DB14" s="167">
        <v>0</v>
      </c>
      <c r="DC14" s="166">
        <v>0</v>
      </c>
      <c r="DD14" s="166">
        <v>0</v>
      </c>
      <c r="DE14" s="166">
        <v>0</v>
      </c>
      <c r="DF14" s="169">
        <v>3441503.0409553116</v>
      </c>
      <c r="DG14" t="s">
        <v>288</v>
      </c>
      <c r="DH14" t="s">
        <v>228</v>
      </c>
      <c r="DI14" s="166">
        <v>0.52769999999999995</v>
      </c>
      <c r="DJ14" s="167">
        <v>1050</v>
      </c>
      <c r="DK14" s="166">
        <v>0.21432259541459847</v>
      </c>
      <c r="DL14" s="166">
        <v>0.20933772745139889</v>
      </c>
      <c r="DM14" s="167">
        <v>5949.1377473196217</v>
      </c>
      <c r="DN14" s="167">
        <v>6246594.634685603</v>
      </c>
      <c r="DO14" s="166">
        <v>1</v>
      </c>
      <c r="DP14" s="166">
        <v>0.58045405000000005</v>
      </c>
      <c r="DQ14" s="166">
        <v>0.48019236999999998</v>
      </c>
      <c r="DR14" s="167">
        <v>1550</v>
      </c>
      <c r="DS14" s="166">
        <v>0.23145002478085669</v>
      </c>
      <c r="DT14" s="166">
        <v>0.21398821453316183</v>
      </c>
      <c r="DU14" s="166">
        <v>0.18920362204164756</v>
      </c>
      <c r="DV14" s="167">
        <v>3522.3152273608894</v>
      </c>
      <c r="DW14" s="167">
        <v>5459588.6024093786</v>
      </c>
      <c r="DX14" s="166">
        <v>1</v>
      </c>
      <c r="DY14" s="167">
        <v>11706183.237094982</v>
      </c>
      <c r="DZ14" s="166">
        <v>5.8452252889015448E-2</v>
      </c>
      <c r="EA14" s="167">
        <v>110000</v>
      </c>
      <c r="EB14" s="167">
        <v>110000</v>
      </c>
      <c r="EC14" s="167">
        <v>12760000</v>
      </c>
      <c r="ED14" s="166">
        <v>6.3714255257884392E-2</v>
      </c>
      <c r="EE14" s="166">
        <v>0</v>
      </c>
      <c r="EF14" s="166">
        <v>0</v>
      </c>
      <c r="EG14" s="167">
        <v>0</v>
      </c>
      <c r="EH14" s="167">
        <v>0</v>
      </c>
      <c r="EI14" s="167">
        <v>0</v>
      </c>
      <c r="EJ14" s="167">
        <v>0</v>
      </c>
      <c r="EK14" s="167">
        <v>0</v>
      </c>
      <c r="EL14" s="166">
        <v>0</v>
      </c>
      <c r="EM14" s="166">
        <v>0</v>
      </c>
      <c r="EN14" s="166">
        <v>0</v>
      </c>
      <c r="EO14" s="170">
        <v>0</v>
      </c>
      <c r="EP14" s="170">
        <v>0</v>
      </c>
      <c r="EQ14" s="170">
        <v>0</v>
      </c>
      <c r="ER14" s="170">
        <v>0</v>
      </c>
      <c r="ES14" s="170">
        <v>0</v>
      </c>
      <c r="ET14" s="170">
        <v>0</v>
      </c>
      <c r="EU14" s="170">
        <v>0</v>
      </c>
      <c r="EV14" s="170">
        <v>0</v>
      </c>
      <c r="EW14" t="s">
        <v>194</v>
      </c>
      <c r="EX14" t="s">
        <v>194</v>
      </c>
      <c r="EY14" t="s">
        <v>194</v>
      </c>
      <c r="EZ14" t="s">
        <v>194</v>
      </c>
      <c r="FA14" s="167">
        <v>0</v>
      </c>
      <c r="FB14" s="166">
        <v>0</v>
      </c>
      <c r="FC14" s="167">
        <v>120772</v>
      </c>
      <c r="FD14" s="166">
        <v>6.0304843542360615E-4</v>
      </c>
      <c r="FE14" s="166">
        <v>0</v>
      </c>
      <c r="FF14" s="167">
        <v>1886898</v>
      </c>
      <c r="FG14" s="166">
        <v>9.4218104089021596E-3</v>
      </c>
      <c r="FH14" s="166">
        <v>0</v>
      </c>
      <c r="FI14" s="167">
        <v>280000</v>
      </c>
      <c r="FJ14" s="166">
        <v>1.3981184539347672E-3</v>
      </c>
      <c r="FK14" s="166">
        <v>0</v>
      </c>
      <c r="FL14" t="s">
        <v>492</v>
      </c>
      <c r="FM14" s="167">
        <v>0</v>
      </c>
      <c r="FN14" s="166">
        <v>0</v>
      </c>
      <c r="FO14" s="166">
        <v>0</v>
      </c>
      <c r="FP14" s="166">
        <v>0</v>
      </c>
      <c r="FQ14" t="s">
        <v>335</v>
      </c>
      <c r="FR14" s="167">
        <v>0</v>
      </c>
      <c r="FS14" s="166">
        <v>0</v>
      </c>
      <c r="FT14" s="166">
        <v>0</v>
      </c>
      <c r="FU14" t="s">
        <v>493</v>
      </c>
      <c r="FV14" s="167">
        <v>0</v>
      </c>
      <c r="FW14" s="166">
        <v>0</v>
      </c>
      <c r="FX14" s="166">
        <v>0</v>
      </c>
      <c r="FY14" t="s">
        <v>203</v>
      </c>
      <c r="FZ14" s="167">
        <v>0</v>
      </c>
      <c r="GA14" s="166">
        <v>0</v>
      </c>
      <c r="GB14" s="166">
        <v>0</v>
      </c>
      <c r="GC14" t="s">
        <v>204</v>
      </c>
      <c r="GD14" s="167">
        <v>0</v>
      </c>
      <c r="GE14" s="166">
        <v>0</v>
      </c>
      <c r="GF14" s="166">
        <v>0</v>
      </c>
      <c r="GG14" t="s">
        <v>205</v>
      </c>
      <c r="GH14" s="167">
        <v>0</v>
      </c>
      <c r="GI14" s="166">
        <v>0</v>
      </c>
      <c r="GJ14" s="166">
        <v>0</v>
      </c>
      <c r="GK14" t="s">
        <v>494</v>
      </c>
      <c r="GL14" s="167">
        <v>0</v>
      </c>
      <c r="GM14" s="166">
        <v>0</v>
      </c>
      <c r="GN14" s="166">
        <v>0</v>
      </c>
      <c r="GO14" s="167">
        <v>0</v>
      </c>
      <c r="GP14" s="167">
        <v>200269154.02767733</v>
      </c>
      <c r="GQ14" s="166">
        <v>1</v>
      </c>
      <c r="GR14" s="167">
        <v>41438649.254497349</v>
      </c>
      <c r="GS14" s="166">
        <v>0</v>
      </c>
      <c r="GT14" s="167">
        <v>3582142.7481368855</v>
      </c>
      <c r="GU14" t="s">
        <v>161</v>
      </c>
      <c r="GV14" s="166">
        <v>2.9499999999999998E-2</v>
      </c>
      <c r="GW14" s="166">
        <v>1</v>
      </c>
      <c r="GX14" s="167">
        <v>-2556402.5228266064</v>
      </c>
      <c r="GY14" s="167">
        <v>1025740.22531028</v>
      </c>
      <c r="GZ14" s="166">
        <v>5.0957091043806052E-3</v>
      </c>
      <c r="HA14" s="167">
        <v>0</v>
      </c>
      <c r="HB14" s="167">
        <v>0</v>
      </c>
      <c r="HC14" s="167">
        <v>440000</v>
      </c>
      <c r="HD14" s="167">
        <v>0</v>
      </c>
      <c r="HE14" s="167">
        <v>201294894.25298759</v>
      </c>
      <c r="HF14" s="166">
        <v>0.73400886683570155</v>
      </c>
      <c r="HG14" s="166">
        <v>0.92486276744385509</v>
      </c>
      <c r="HH14" t="s">
        <v>217</v>
      </c>
      <c r="HI14" s="170">
        <v>1.3269075362992655</v>
      </c>
      <c r="HJ14" t="s">
        <v>308</v>
      </c>
    </row>
    <row r="15" spans="1:219">
      <c r="A15">
        <v>837</v>
      </c>
      <c r="B15" t="s">
        <v>98</v>
      </c>
      <c r="C15" t="s">
        <v>308</v>
      </c>
      <c r="D15" t="s">
        <v>308</v>
      </c>
      <c r="E15" t="s">
        <v>308</v>
      </c>
      <c r="F15" t="s">
        <v>308</v>
      </c>
      <c r="G15" s="167">
        <v>3300</v>
      </c>
      <c r="H15" s="167">
        <v>0</v>
      </c>
      <c r="I15" s="167">
        <v>4600</v>
      </c>
      <c r="J15" t="s">
        <v>308</v>
      </c>
      <c r="K15">
        <v>0</v>
      </c>
      <c r="L15" s="167">
        <v>2746.99</v>
      </c>
      <c r="M15" s="167">
        <v>13227.916666666666</v>
      </c>
      <c r="N15" s="167">
        <v>36336954.80416666</v>
      </c>
      <c r="O15" s="166">
        <v>0.40863817576086087</v>
      </c>
      <c r="P15" s="166">
        <v>0</v>
      </c>
      <c r="Q15" s="167">
        <v>3862.65</v>
      </c>
      <c r="R15" s="167">
        <v>4927</v>
      </c>
      <c r="S15" s="167">
        <v>19031276.550000001</v>
      </c>
      <c r="T15" s="166">
        <v>0.21402195571161878</v>
      </c>
      <c r="U15" s="166">
        <v>0</v>
      </c>
      <c r="V15" s="167">
        <v>4385.8100000000004</v>
      </c>
      <c r="W15" s="167">
        <v>3133</v>
      </c>
      <c r="X15" s="167">
        <v>13740742.73</v>
      </c>
      <c r="Y15" s="166">
        <v>0.15452566328267703</v>
      </c>
      <c r="Z15" s="166">
        <v>0</v>
      </c>
      <c r="AA15" s="167">
        <v>69108974.084166661</v>
      </c>
      <c r="AB15" s="167">
        <v>440</v>
      </c>
      <c r="AC15" s="167">
        <v>440</v>
      </c>
      <c r="AD15" s="167">
        <v>1582.1486323712325</v>
      </c>
      <c r="AE15" s="167">
        <v>970.99999999999977</v>
      </c>
      <c r="AF15" s="167">
        <v>1123385.3982433421</v>
      </c>
      <c r="AG15" s="166">
        <v>0</v>
      </c>
      <c r="AH15" s="166">
        <v>0</v>
      </c>
      <c r="AI15" s="167">
        <v>540</v>
      </c>
      <c r="AJ15" s="167">
        <v>785</v>
      </c>
      <c r="AK15" s="167">
        <v>2681.3504206895359</v>
      </c>
      <c r="AL15" s="167">
        <v>1975.8477272970686</v>
      </c>
      <c r="AM15" s="167">
        <v>2998969.6931005483</v>
      </c>
      <c r="AN15" s="166">
        <v>0</v>
      </c>
      <c r="AO15" s="166">
        <v>0</v>
      </c>
      <c r="AP15" s="167">
        <v>200</v>
      </c>
      <c r="AQ15" s="167">
        <v>290</v>
      </c>
      <c r="AR15" s="167">
        <v>1730.2098101976837</v>
      </c>
      <c r="AS15" s="167">
        <v>922.31380213194234</v>
      </c>
      <c r="AT15" s="167">
        <v>613512.96465780004</v>
      </c>
      <c r="AU15" s="166">
        <v>0.65</v>
      </c>
      <c r="AV15" s="166">
        <v>0.45</v>
      </c>
      <c r="AW15" s="167">
        <v>240</v>
      </c>
      <c r="AX15" s="167">
        <v>390</v>
      </c>
      <c r="AY15" s="167">
        <v>1397.9318375466648</v>
      </c>
      <c r="AZ15" s="167">
        <v>765.09479546996715</v>
      </c>
      <c r="BA15" s="167">
        <v>633890.61124448676</v>
      </c>
      <c r="BB15" s="166">
        <v>0.65</v>
      </c>
      <c r="BC15" s="166">
        <v>0.45</v>
      </c>
      <c r="BD15" s="167">
        <v>360</v>
      </c>
      <c r="BE15" s="167">
        <v>515</v>
      </c>
      <c r="BF15" s="167">
        <v>1083.0517067495232</v>
      </c>
      <c r="BG15" s="167">
        <v>676.21177584962277</v>
      </c>
      <c r="BH15" s="167">
        <v>738147.67899238411</v>
      </c>
      <c r="BI15" s="166">
        <v>0.65</v>
      </c>
      <c r="BJ15" s="166">
        <v>0.45</v>
      </c>
      <c r="BK15" s="167">
        <v>390</v>
      </c>
      <c r="BL15" s="167">
        <v>560</v>
      </c>
      <c r="BM15" s="167">
        <v>571.78683633989613</v>
      </c>
      <c r="BN15" s="167">
        <v>337.47145076579699</v>
      </c>
      <c r="BO15" s="167">
        <v>411980.87860140583</v>
      </c>
      <c r="BP15" s="166">
        <v>0.65</v>
      </c>
      <c r="BQ15" s="166">
        <v>0.45</v>
      </c>
      <c r="BR15" s="167">
        <v>420</v>
      </c>
      <c r="BS15" s="167">
        <v>600</v>
      </c>
      <c r="BT15" s="167">
        <v>592.61765064662393</v>
      </c>
      <c r="BU15" s="167">
        <v>395.70335604035949</v>
      </c>
      <c r="BV15" s="167">
        <v>486321.42689579772</v>
      </c>
      <c r="BW15" s="166">
        <v>0.65</v>
      </c>
      <c r="BX15" s="166">
        <v>0.45</v>
      </c>
      <c r="BY15" s="167">
        <v>575</v>
      </c>
      <c r="BZ15" s="167">
        <v>810</v>
      </c>
      <c r="CA15" s="167">
        <v>0</v>
      </c>
      <c r="CB15" s="167">
        <v>0</v>
      </c>
      <c r="CC15" s="167">
        <v>0</v>
      </c>
      <c r="CD15" s="166">
        <v>0.65</v>
      </c>
      <c r="CE15" s="166">
        <v>0.45</v>
      </c>
      <c r="CF15" s="169">
        <v>7006208.651735764</v>
      </c>
      <c r="CG15" s="166">
        <v>7.8790430785272356E-2</v>
      </c>
      <c r="CH15" s="167">
        <v>0</v>
      </c>
      <c r="CI15" s="167">
        <v>84.651035961547464</v>
      </c>
      <c r="CJ15" s="167">
        <v>0</v>
      </c>
      <c r="CK15" s="166">
        <v>0</v>
      </c>
      <c r="CL15" s="166">
        <v>0</v>
      </c>
      <c r="CM15" t="s">
        <v>181</v>
      </c>
      <c r="CN15" s="167">
        <v>515</v>
      </c>
      <c r="CO15" s="167">
        <v>1727.2415437469649</v>
      </c>
      <c r="CP15" s="167">
        <v>889529.39502968697</v>
      </c>
      <c r="CQ15" s="166">
        <v>0</v>
      </c>
      <c r="CR15" t="s">
        <v>182</v>
      </c>
      <c r="CS15" s="167">
        <v>1385</v>
      </c>
      <c r="CT15" s="167">
        <v>286.58125250838191</v>
      </c>
      <c r="CU15" s="167">
        <v>396915.03472410893</v>
      </c>
      <c r="CV15" s="166">
        <v>0</v>
      </c>
      <c r="CW15" s="166">
        <v>1.4467098517898715E-2</v>
      </c>
      <c r="CX15" s="167">
        <v>113</v>
      </c>
      <c r="CY15" s="167">
        <v>885</v>
      </c>
      <c r="CZ15" s="167">
        <v>194.16022727272644</v>
      </c>
      <c r="DA15" s="167">
        <v>0.60000000000018705</v>
      </c>
      <c r="DB15" s="167">
        <v>22471.105681818255</v>
      </c>
      <c r="DC15" s="166">
        <v>2.5270559084094712E-4</v>
      </c>
      <c r="DD15" s="166">
        <v>0</v>
      </c>
      <c r="DE15" s="166">
        <v>0</v>
      </c>
      <c r="DF15" s="169">
        <v>1308915.5354356142</v>
      </c>
      <c r="DG15" t="s">
        <v>288</v>
      </c>
      <c r="DH15" t="s">
        <v>228</v>
      </c>
      <c r="DI15" s="166">
        <v>0.93136197644649921</v>
      </c>
      <c r="DJ15" s="167">
        <v>1050</v>
      </c>
      <c r="DK15" s="166">
        <v>0.28601061083140478</v>
      </c>
      <c r="DL15" s="166">
        <v>0.12965018141235046</v>
      </c>
      <c r="DM15" s="167">
        <v>3479.1767733180277</v>
      </c>
      <c r="DN15" s="167">
        <v>3653135.6119839293</v>
      </c>
      <c r="DO15" s="166">
        <v>1</v>
      </c>
      <c r="DP15" s="166">
        <v>0.58045405000000005</v>
      </c>
      <c r="DQ15" s="166">
        <v>0.48019236999999998</v>
      </c>
      <c r="DR15" s="167">
        <v>1550</v>
      </c>
      <c r="DS15" s="166">
        <v>0.20007295147134491</v>
      </c>
      <c r="DT15" s="166">
        <v>0.2096642940138258</v>
      </c>
      <c r="DU15" s="166">
        <v>0.19210633708305092</v>
      </c>
      <c r="DV15" s="167">
        <v>1590.7456124453597</v>
      </c>
      <c r="DW15" s="167">
        <v>2465655.6992903077</v>
      </c>
      <c r="DX15" s="166">
        <v>1</v>
      </c>
      <c r="DY15" s="167">
        <v>6118791.311274237</v>
      </c>
      <c r="DZ15" s="166">
        <v>6.881071165087832E-2</v>
      </c>
      <c r="EA15" s="167">
        <v>110000</v>
      </c>
      <c r="EB15" s="167">
        <v>110000</v>
      </c>
      <c r="EC15" s="167">
        <v>4180000</v>
      </c>
      <c r="ED15" s="166">
        <v>4.7007449685479263E-2</v>
      </c>
      <c r="EE15" s="166">
        <v>0.3</v>
      </c>
      <c r="EF15" s="166">
        <v>0.3</v>
      </c>
      <c r="EG15" s="167">
        <v>0</v>
      </c>
      <c r="EH15" s="167">
        <v>0</v>
      </c>
      <c r="EI15" s="167">
        <v>0</v>
      </c>
      <c r="EJ15" s="167">
        <v>0</v>
      </c>
      <c r="EK15" s="167">
        <v>0</v>
      </c>
      <c r="EL15" s="166">
        <v>0</v>
      </c>
      <c r="EM15" s="166">
        <v>0</v>
      </c>
      <c r="EN15" s="166">
        <v>0</v>
      </c>
      <c r="EO15" s="170">
        <v>0</v>
      </c>
      <c r="EP15" s="170">
        <v>0</v>
      </c>
      <c r="EQ15" s="170">
        <v>0</v>
      </c>
      <c r="ER15" s="170">
        <v>0</v>
      </c>
      <c r="ES15" s="170">
        <v>0</v>
      </c>
      <c r="ET15" s="170">
        <v>0</v>
      </c>
      <c r="EU15" s="170">
        <v>0</v>
      </c>
      <c r="EV15" s="170">
        <v>0</v>
      </c>
      <c r="EW15" t="s">
        <v>194</v>
      </c>
      <c r="EX15" t="s">
        <v>194</v>
      </c>
      <c r="EY15" t="s">
        <v>194</v>
      </c>
      <c r="EZ15" t="s">
        <v>194</v>
      </c>
      <c r="FA15" s="167">
        <v>0</v>
      </c>
      <c r="FB15" s="166">
        <v>0</v>
      </c>
      <c r="FC15" s="167">
        <v>230288</v>
      </c>
      <c r="FD15" s="166">
        <v>2.5897731036291028E-3</v>
      </c>
      <c r="FE15" s="166">
        <v>0</v>
      </c>
      <c r="FF15" s="167">
        <v>570777.60000000009</v>
      </c>
      <c r="FG15" s="166">
        <v>6.4188515104302906E-3</v>
      </c>
      <c r="FH15" s="166">
        <v>0</v>
      </c>
      <c r="FI15" s="167">
        <v>0</v>
      </c>
      <c r="FJ15" s="166">
        <v>0</v>
      </c>
      <c r="FK15" s="166">
        <v>0</v>
      </c>
      <c r="FL15" t="s">
        <v>492</v>
      </c>
      <c r="FM15" s="167">
        <v>0</v>
      </c>
      <c r="FN15" s="166">
        <v>0</v>
      </c>
      <c r="FO15" s="166">
        <v>0.3</v>
      </c>
      <c r="FP15" s="166">
        <v>0.3</v>
      </c>
      <c r="FQ15" t="s">
        <v>335</v>
      </c>
      <c r="FR15" s="167">
        <v>0</v>
      </c>
      <c r="FS15" s="166">
        <v>0</v>
      </c>
      <c r="FT15" s="166">
        <v>0</v>
      </c>
      <c r="FU15" t="s">
        <v>493</v>
      </c>
      <c r="FV15" s="167">
        <v>0</v>
      </c>
      <c r="FW15" s="166">
        <v>0</v>
      </c>
      <c r="FX15" s="166">
        <v>0</v>
      </c>
      <c r="FY15" t="s">
        <v>203</v>
      </c>
      <c r="FZ15" s="167">
        <v>0</v>
      </c>
      <c r="GA15" s="166">
        <v>0</v>
      </c>
      <c r="GB15" s="166">
        <v>0</v>
      </c>
      <c r="GC15" t="s">
        <v>204</v>
      </c>
      <c r="GD15" s="167">
        <v>0</v>
      </c>
      <c r="GE15" s="166">
        <v>0</v>
      </c>
      <c r="GF15" s="166">
        <v>0</v>
      </c>
      <c r="GG15" t="s">
        <v>205</v>
      </c>
      <c r="GH15" s="167">
        <v>0</v>
      </c>
      <c r="GI15" s="166">
        <v>0</v>
      </c>
      <c r="GJ15" s="166">
        <v>0</v>
      </c>
      <c r="GK15" t="s">
        <v>494</v>
      </c>
      <c r="GL15" s="167">
        <v>0</v>
      </c>
      <c r="GM15" s="166">
        <v>0</v>
      </c>
      <c r="GN15" s="166">
        <v>0</v>
      </c>
      <c r="GO15" s="167">
        <v>398120.53023402509</v>
      </c>
      <c r="GP15" s="167">
        <v>88922075.712846294</v>
      </c>
      <c r="GQ15" s="166">
        <v>1</v>
      </c>
      <c r="GR15" s="167">
        <v>8979193.5128355194</v>
      </c>
      <c r="GS15" s="166">
        <v>5.0000000000000001E-3</v>
      </c>
      <c r="GT15" s="167">
        <v>1400083.7594202913</v>
      </c>
      <c r="GU15" t="s">
        <v>161</v>
      </c>
      <c r="GV15" s="166">
        <v>0.03</v>
      </c>
      <c r="GW15" s="166">
        <v>1</v>
      </c>
      <c r="GX15" s="167">
        <v>-2238925.070977686</v>
      </c>
      <c r="GY15" s="167">
        <v>-838841.31155739469</v>
      </c>
      <c r="GZ15" s="166">
        <v>-9.5232800800184991E-3</v>
      </c>
      <c r="HA15" s="167">
        <v>0</v>
      </c>
      <c r="HB15" s="167">
        <v>0</v>
      </c>
      <c r="HC15" s="167">
        <v>493216</v>
      </c>
      <c r="HD15" s="167">
        <v>0</v>
      </c>
      <c r="HE15" s="167">
        <v>88083234.401288897</v>
      </c>
      <c r="HF15" s="166">
        <v>0.7771857947551567</v>
      </c>
      <c r="HG15" s="166">
        <v>0.93950674130004697</v>
      </c>
      <c r="HH15" t="s">
        <v>217</v>
      </c>
      <c r="HI15" s="170">
        <v>1.3986395156017783</v>
      </c>
      <c r="HJ15" t="s">
        <v>308</v>
      </c>
    </row>
    <row r="16" spans="1:219">
      <c r="A16">
        <v>867</v>
      </c>
      <c r="B16" t="s">
        <v>111</v>
      </c>
      <c r="C16" t="s">
        <v>308</v>
      </c>
      <c r="D16" t="s">
        <v>161</v>
      </c>
      <c r="E16" t="s">
        <v>308</v>
      </c>
      <c r="F16" t="s">
        <v>308</v>
      </c>
      <c r="G16" s="167">
        <v>3300</v>
      </c>
      <c r="H16" s="167">
        <v>0</v>
      </c>
      <c r="I16" s="167">
        <v>4600</v>
      </c>
      <c r="J16" t="s">
        <v>308</v>
      </c>
      <c r="K16">
        <v>0</v>
      </c>
      <c r="L16" s="167">
        <v>2795.7180663819299</v>
      </c>
      <c r="M16" s="167">
        <v>10136.416666666668</v>
      </c>
      <c r="N16" s="167">
        <v>28338563.203374904</v>
      </c>
      <c r="O16" s="166">
        <v>0.4202954186815841</v>
      </c>
      <c r="P16" s="166">
        <v>0.02</v>
      </c>
      <c r="Q16" s="167">
        <v>4066.3605445000003</v>
      </c>
      <c r="R16" s="167">
        <v>3863.2359578333335</v>
      </c>
      <c r="S16" s="167">
        <v>15709310.273027133</v>
      </c>
      <c r="T16" s="166">
        <v>0.2329882108354222</v>
      </c>
      <c r="U16" s="166">
        <v>0.02</v>
      </c>
      <c r="V16" s="167">
        <v>4275.3479380159997</v>
      </c>
      <c r="W16" s="167">
        <v>2169</v>
      </c>
      <c r="X16" s="167">
        <v>9273229.6775567029</v>
      </c>
      <c r="Y16" s="166">
        <v>0.13753329418603072</v>
      </c>
      <c r="Z16" s="166">
        <v>0.02</v>
      </c>
      <c r="AA16" s="167">
        <v>53321103.153958738</v>
      </c>
      <c r="AB16" s="167">
        <v>420.37122531525267</v>
      </c>
      <c r="AC16" s="167">
        <v>633.678</v>
      </c>
      <c r="AD16" s="167">
        <v>688.84090909090901</v>
      </c>
      <c r="AE16" s="167">
        <v>413.38703047034954</v>
      </c>
      <c r="AF16" s="167">
        <v>551523.16369620815</v>
      </c>
      <c r="AG16" s="166">
        <v>7.0000000000000007E-2</v>
      </c>
      <c r="AH16" s="166">
        <v>7.0000000000000007E-2</v>
      </c>
      <c r="AI16" s="167">
        <v>85.546530000000004</v>
      </c>
      <c r="AJ16" s="167">
        <v>384.718615</v>
      </c>
      <c r="AK16" s="167">
        <v>1479.7208114249624</v>
      </c>
      <c r="AL16" s="167">
        <v>1098.5904611053122</v>
      </c>
      <c r="AM16" s="167">
        <v>549233.18143483694</v>
      </c>
      <c r="AN16" s="166">
        <v>7.0000000000000007E-2</v>
      </c>
      <c r="AO16" s="166">
        <v>7.0000000000000007E-2</v>
      </c>
      <c r="AP16" s="167">
        <v>182.30112077714</v>
      </c>
      <c r="AQ16" s="167">
        <v>1348.9189417065941</v>
      </c>
      <c r="AR16" s="167">
        <v>734.53124486586137</v>
      </c>
      <c r="AS16" s="167">
        <v>365.69412573961739</v>
      </c>
      <c r="AT16" s="167">
        <v>627197.60226587718</v>
      </c>
      <c r="AU16" s="166">
        <v>0</v>
      </c>
      <c r="AV16" s="166">
        <v>0</v>
      </c>
      <c r="AW16" s="167">
        <v>445.47802273358985</v>
      </c>
      <c r="AX16" s="167">
        <v>1254.3238130613688</v>
      </c>
      <c r="AY16" s="167">
        <v>251.04299887183856</v>
      </c>
      <c r="AZ16" s="167">
        <v>163.72999570413126</v>
      </c>
      <c r="BA16" s="167">
        <v>317204.5712826649</v>
      </c>
      <c r="BB16" s="166">
        <v>0</v>
      </c>
      <c r="BC16" s="166">
        <v>0</v>
      </c>
      <c r="BD16" s="167">
        <v>430.47802273358985</v>
      </c>
      <c r="BE16" s="167">
        <v>2940.2828232221491</v>
      </c>
      <c r="BF16" s="167">
        <v>156.19798413426702</v>
      </c>
      <c r="BG16" s="167">
        <v>71.27974585132722</v>
      </c>
      <c r="BH16" s="167">
        <v>276822.41173538956</v>
      </c>
      <c r="BI16" s="166">
        <v>0</v>
      </c>
      <c r="BJ16" s="166">
        <v>0</v>
      </c>
      <c r="BK16" s="167">
        <v>430.47802273358946</v>
      </c>
      <c r="BL16" s="167">
        <v>1997.9419302216809</v>
      </c>
      <c r="BM16" s="167">
        <v>1.001953125</v>
      </c>
      <c r="BN16" s="167">
        <v>0</v>
      </c>
      <c r="BO16" s="167">
        <v>431.31880012174099</v>
      </c>
      <c r="BP16" s="166">
        <v>0</v>
      </c>
      <c r="BQ16" s="166">
        <v>0</v>
      </c>
      <c r="BR16" s="167">
        <v>737.68228860293948</v>
      </c>
      <c r="BS16" s="167">
        <v>15723.509636266017</v>
      </c>
      <c r="BT16" s="167">
        <v>0</v>
      </c>
      <c r="BU16" s="167">
        <v>1.0000000000000007</v>
      </c>
      <c r="BV16" s="167">
        <v>15723.509636266028</v>
      </c>
      <c r="BW16" s="166">
        <v>0</v>
      </c>
      <c r="BX16" s="166">
        <v>0</v>
      </c>
      <c r="BY16" s="167">
        <v>914.49196670342928</v>
      </c>
      <c r="BZ16" s="167">
        <v>2830.8483923103536</v>
      </c>
      <c r="CA16" s="167">
        <v>0</v>
      </c>
      <c r="CB16" s="167">
        <v>0</v>
      </c>
      <c r="CC16" s="167">
        <v>0</v>
      </c>
      <c r="CD16" s="166">
        <v>0</v>
      </c>
      <c r="CE16" s="166">
        <v>0</v>
      </c>
      <c r="CF16" s="169">
        <v>2338135.7588513643</v>
      </c>
      <c r="CG16" s="166">
        <v>3.4677401978650234E-2</v>
      </c>
      <c r="CH16" s="167">
        <v>0</v>
      </c>
      <c r="CI16" s="167">
        <v>59.121084072571001</v>
      </c>
      <c r="CJ16" s="167">
        <v>0</v>
      </c>
      <c r="CK16" s="166">
        <v>0</v>
      </c>
      <c r="CL16" s="166">
        <v>0</v>
      </c>
      <c r="CM16" t="s">
        <v>181</v>
      </c>
      <c r="CN16" s="167">
        <v>426.6061328299794</v>
      </c>
      <c r="CO16" s="167">
        <v>742.08067258637175</v>
      </c>
      <c r="CP16" s="167">
        <v>316576.16597994213</v>
      </c>
      <c r="CQ16" s="166">
        <v>0</v>
      </c>
      <c r="CR16" t="s">
        <v>182</v>
      </c>
      <c r="CS16" s="167">
        <v>777.37895134597534</v>
      </c>
      <c r="CT16" s="167">
        <v>105.01158153277667</v>
      </c>
      <c r="CU16" s="167">
        <v>81633.793131132319</v>
      </c>
      <c r="CV16" s="166">
        <v>0</v>
      </c>
      <c r="CW16" s="166">
        <v>5.9059388539442099E-3</v>
      </c>
      <c r="CX16" s="167">
        <v>314.74876081526997</v>
      </c>
      <c r="CY16" s="167">
        <v>0</v>
      </c>
      <c r="CZ16" s="167">
        <v>7.1643939393940004</v>
      </c>
      <c r="DA16" s="167">
        <v>423.57397304077881</v>
      </c>
      <c r="DB16" s="167">
        <v>2254.9841144166921</v>
      </c>
      <c r="DC16" s="166">
        <v>3.3444161783622605E-5</v>
      </c>
      <c r="DD16" s="166">
        <v>0</v>
      </c>
      <c r="DE16" s="166">
        <v>0</v>
      </c>
      <c r="DF16" s="169">
        <v>400464.94322549115</v>
      </c>
      <c r="DG16" t="s">
        <v>288</v>
      </c>
      <c r="DH16" t="s">
        <v>228</v>
      </c>
      <c r="DI16" s="166">
        <v>0.46455000000000002</v>
      </c>
      <c r="DJ16" s="167">
        <v>1585.68118</v>
      </c>
      <c r="DK16" s="166">
        <v>0.14470011665622254</v>
      </c>
      <c r="DL16" s="166">
        <v>0.14468871670788003</v>
      </c>
      <c r="DM16" s="167">
        <v>1463.8497222229548</v>
      </c>
      <c r="DN16" s="167">
        <v>2321198.9548771675</v>
      </c>
      <c r="DO16" s="166">
        <v>1</v>
      </c>
      <c r="DP16" s="166">
        <v>0.58045405000000005</v>
      </c>
      <c r="DQ16" s="166">
        <v>0.48019236999999998</v>
      </c>
      <c r="DR16" s="167">
        <v>1216.2128385599999</v>
      </c>
      <c r="DS16" s="166">
        <v>0.24206730038486923</v>
      </c>
      <c r="DT16" s="166">
        <v>0.23197689571650632</v>
      </c>
      <c r="DU16" s="166">
        <v>0.19672590110289692</v>
      </c>
      <c r="DV16" s="167">
        <v>1292.4908386924847</v>
      </c>
      <c r="DW16" s="167">
        <v>1571943.9517389818</v>
      </c>
      <c r="DX16" s="166">
        <v>1</v>
      </c>
      <c r="DY16" s="167">
        <v>3893142.9066161495</v>
      </c>
      <c r="DZ16" s="166">
        <v>5.7740052527737423E-2</v>
      </c>
      <c r="EA16" s="167">
        <v>160143.48140000002</v>
      </c>
      <c r="EB16" s="167">
        <v>148572.742</v>
      </c>
      <c r="EC16" s="167">
        <v>5942056.5657599969</v>
      </c>
      <c r="ED16" s="166">
        <v>8.8127938393091521E-2</v>
      </c>
      <c r="EE16" s="166">
        <v>0</v>
      </c>
      <c r="EF16" s="166">
        <v>0</v>
      </c>
      <c r="EG16" s="167">
        <v>0</v>
      </c>
      <c r="EH16" s="167">
        <v>0</v>
      </c>
      <c r="EI16" s="167">
        <v>0</v>
      </c>
      <c r="EJ16" s="167">
        <v>0</v>
      </c>
      <c r="EK16" s="167">
        <v>0</v>
      </c>
      <c r="EL16" s="166">
        <v>0</v>
      </c>
      <c r="EM16" s="166">
        <v>0</v>
      </c>
      <c r="EN16" s="166">
        <v>0</v>
      </c>
      <c r="EO16" s="170">
        <v>0</v>
      </c>
      <c r="EP16" s="170">
        <v>0</v>
      </c>
      <c r="EQ16" s="170">
        <v>0</v>
      </c>
      <c r="ER16" s="170">
        <v>0</v>
      </c>
      <c r="ES16" s="170">
        <v>0</v>
      </c>
      <c r="ET16" s="170">
        <v>0</v>
      </c>
      <c r="EU16" s="170">
        <v>0</v>
      </c>
      <c r="EV16" s="170">
        <v>0</v>
      </c>
      <c r="EW16" t="s">
        <v>194</v>
      </c>
      <c r="EX16" t="s">
        <v>194</v>
      </c>
      <c r="EY16" t="s">
        <v>194</v>
      </c>
      <c r="EZ16" t="s">
        <v>194</v>
      </c>
      <c r="FA16" s="167">
        <v>0</v>
      </c>
      <c r="FB16" s="166">
        <v>0</v>
      </c>
      <c r="FC16" s="167">
        <v>0</v>
      </c>
      <c r="FD16" s="166">
        <v>0</v>
      </c>
      <c r="FE16" s="166">
        <v>0</v>
      </c>
      <c r="FF16" s="167">
        <v>1473116.666666667</v>
      </c>
      <c r="FG16" s="166">
        <v>2.1848114942882888E-2</v>
      </c>
      <c r="FH16" s="166">
        <v>0</v>
      </c>
      <c r="FI16" s="167">
        <v>0</v>
      </c>
      <c r="FJ16" s="166">
        <v>0</v>
      </c>
      <c r="FK16" s="166">
        <v>0</v>
      </c>
      <c r="FL16" t="s">
        <v>492</v>
      </c>
      <c r="FM16" s="167">
        <v>0</v>
      </c>
      <c r="FN16" s="166">
        <v>0</v>
      </c>
      <c r="FO16" s="166">
        <v>0</v>
      </c>
      <c r="FP16" s="166">
        <v>0</v>
      </c>
      <c r="FQ16" t="s">
        <v>335</v>
      </c>
      <c r="FR16" s="167">
        <v>0</v>
      </c>
      <c r="FS16" s="166">
        <v>0</v>
      </c>
      <c r="FT16" s="166">
        <v>0</v>
      </c>
      <c r="FU16" t="s">
        <v>493</v>
      </c>
      <c r="FV16" s="167">
        <v>0</v>
      </c>
      <c r="FW16" s="166">
        <v>0</v>
      </c>
      <c r="FX16" s="166">
        <v>0</v>
      </c>
      <c r="FY16" t="s">
        <v>203</v>
      </c>
      <c r="FZ16" s="167">
        <v>0</v>
      </c>
      <c r="GA16" s="166">
        <v>0</v>
      </c>
      <c r="GB16" s="166">
        <v>0</v>
      </c>
      <c r="GC16" t="s">
        <v>204</v>
      </c>
      <c r="GD16" s="167">
        <v>0</v>
      </c>
      <c r="GE16" s="166">
        <v>0</v>
      </c>
      <c r="GF16" s="166">
        <v>0</v>
      </c>
      <c r="GG16" t="s">
        <v>205</v>
      </c>
      <c r="GH16" s="167">
        <v>0</v>
      </c>
      <c r="GI16" s="166">
        <v>0</v>
      </c>
      <c r="GJ16" s="166">
        <v>0</v>
      </c>
      <c r="GK16" t="s">
        <v>494</v>
      </c>
      <c r="GL16" s="167">
        <v>0</v>
      </c>
      <c r="GM16" s="166">
        <v>0</v>
      </c>
      <c r="GN16" s="166">
        <v>0</v>
      </c>
      <c r="GO16" s="167">
        <v>57324.045714485459</v>
      </c>
      <c r="GP16" s="167">
        <v>67425344.040792897</v>
      </c>
      <c r="GQ16" s="166">
        <v>1</v>
      </c>
      <c r="GR16" s="167">
        <v>5036617.9138544975</v>
      </c>
      <c r="GS16" s="166">
        <v>5.0000000000000001E-3</v>
      </c>
      <c r="GT16" s="167">
        <v>46766.501436716993</v>
      </c>
      <c r="GU16" t="s">
        <v>161</v>
      </c>
      <c r="GV16" s="166">
        <v>0.03</v>
      </c>
      <c r="GW16" s="166">
        <v>0.90129000000000004</v>
      </c>
      <c r="GX16" s="167">
        <v>-46766.491020163463</v>
      </c>
      <c r="GY16" s="167">
        <v>1.0416553530376405E-2</v>
      </c>
      <c r="GZ16" s="166">
        <v>1.5449017987160803E-10</v>
      </c>
      <c r="HA16" s="167">
        <v>0</v>
      </c>
      <c r="HB16" s="167">
        <v>0</v>
      </c>
      <c r="HC16" s="167">
        <v>463200</v>
      </c>
      <c r="HD16" s="167">
        <v>0</v>
      </c>
      <c r="HE16" s="167">
        <v>67425344.05120945</v>
      </c>
      <c r="HF16" s="166">
        <v>0.79081692370303702</v>
      </c>
      <c r="HG16" s="166">
        <v>0.88917376122515246</v>
      </c>
      <c r="HH16" t="s">
        <v>217</v>
      </c>
      <c r="HI16" s="170">
        <v>1.3592964644056489</v>
      </c>
      <c r="HJ16" t="s">
        <v>161</v>
      </c>
    </row>
    <row r="17" spans="1:218">
      <c r="A17">
        <v>380</v>
      </c>
      <c r="B17" t="s">
        <v>71</v>
      </c>
      <c r="C17" t="s">
        <v>308</v>
      </c>
      <c r="D17" t="s">
        <v>161</v>
      </c>
      <c r="E17" t="s">
        <v>161</v>
      </c>
      <c r="F17" t="s">
        <v>308</v>
      </c>
      <c r="G17" s="167">
        <v>3500</v>
      </c>
      <c r="H17" s="167">
        <v>0</v>
      </c>
      <c r="I17" s="167">
        <v>4800</v>
      </c>
      <c r="J17" t="s">
        <v>308</v>
      </c>
      <c r="K17">
        <v>0</v>
      </c>
      <c r="L17" s="167">
        <v>2747.43952235709</v>
      </c>
      <c r="M17" s="167">
        <v>55134</v>
      </c>
      <c r="N17" s="167">
        <v>151477330.6256358</v>
      </c>
      <c r="O17" s="166">
        <v>0.37473419953628018</v>
      </c>
      <c r="P17" s="166">
        <v>7.5081119412998318E-2</v>
      </c>
      <c r="Q17" s="167">
        <v>3863.6180772586099</v>
      </c>
      <c r="R17" s="167">
        <v>19620</v>
      </c>
      <c r="S17" s="167">
        <v>75804186.675813928</v>
      </c>
      <c r="T17" s="166">
        <v>0.18752919065932117</v>
      </c>
      <c r="U17" s="166">
        <v>6.2787529285361465E-2</v>
      </c>
      <c r="V17" s="167">
        <v>4386.7017559197993</v>
      </c>
      <c r="W17" s="167">
        <v>12238.833333333332</v>
      </c>
      <c r="X17" s="167">
        <v>53688111.673743099</v>
      </c>
      <c r="Y17" s="166">
        <v>0.13281704575581996</v>
      </c>
      <c r="Z17" s="166">
        <v>6.2787529285361465E-2</v>
      </c>
      <c r="AA17" s="167">
        <v>280969628.97519279</v>
      </c>
      <c r="AB17" s="167">
        <v>440.07039999985682</v>
      </c>
      <c r="AC17" s="167">
        <v>440.07040000018077</v>
      </c>
      <c r="AD17" s="167">
        <v>9821.4913541592541</v>
      </c>
      <c r="AE17" s="167">
        <v>5988.1365488088186</v>
      </c>
      <c r="AF17" s="167">
        <v>6957349.275109997</v>
      </c>
      <c r="AG17" s="166">
        <v>0.2308133872438333</v>
      </c>
      <c r="AH17" s="166">
        <v>0.10161676192286249</v>
      </c>
      <c r="AI17" s="167">
        <v>540.08640000028811</v>
      </c>
      <c r="AJ17" s="167">
        <v>785.12559999981147</v>
      </c>
      <c r="AK17" s="167">
        <v>16389.930776645509</v>
      </c>
      <c r="AL17" s="167">
        <v>12000.297803989659</v>
      </c>
      <c r="AM17" s="167">
        <v>18273719.722946201</v>
      </c>
      <c r="AN17" s="166">
        <v>0.2308133872438333</v>
      </c>
      <c r="AO17" s="166">
        <v>0.10161676192286249</v>
      </c>
      <c r="AP17" s="167">
        <v>200.03199999999998</v>
      </c>
      <c r="AQ17" s="167">
        <v>290.04640000000001</v>
      </c>
      <c r="AR17" s="167">
        <v>7299.2766466528346</v>
      </c>
      <c r="AS17" s="167">
        <v>4381.5973468838401</v>
      </c>
      <c r="AT17" s="167">
        <v>2730955.4428964686</v>
      </c>
      <c r="AU17" s="166">
        <v>0.22448389002991948</v>
      </c>
      <c r="AV17" s="166">
        <v>0.19181803968355662</v>
      </c>
      <c r="AW17" s="167">
        <v>240.0384</v>
      </c>
      <c r="AX17" s="167">
        <v>390.06239999999997</v>
      </c>
      <c r="AY17" s="167">
        <v>9238.2160842829308</v>
      </c>
      <c r="AZ17" s="167">
        <v>5645.8954230536219</v>
      </c>
      <c r="BA17" s="167">
        <v>4419778.1265908508</v>
      </c>
      <c r="BB17" s="166">
        <v>0.22448389002991948</v>
      </c>
      <c r="BC17" s="166">
        <v>0.19181803968355662</v>
      </c>
      <c r="BD17" s="167">
        <v>360.05759999999998</v>
      </c>
      <c r="BE17" s="167">
        <v>515.08240000000001</v>
      </c>
      <c r="BF17" s="167">
        <v>7653.2712030893836</v>
      </c>
      <c r="BG17" s="167">
        <v>4594.5076307563295</v>
      </c>
      <c r="BH17" s="167">
        <v>5122168.4788017599</v>
      </c>
      <c r="BI17" s="166">
        <v>0.22448389002991948</v>
      </c>
      <c r="BJ17" s="166">
        <v>0.19181803968355662</v>
      </c>
      <c r="BK17" s="167">
        <v>390.06239999999997</v>
      </c>
      <c r="BL17" s="167">
        <v>560.08960000000002</v>
      </c>
      <c r="BM17" s="167">
        <v>3679.7340504081644</v>
      </c>
      <c r="BN17" s="167">
        <v>2049.8389099438955</v>
      </c>
      <c r="BO17" s="167">
        <v>2583419.3501988417</v>
      </c>
      <c r="BP17" s="166">
        <v>0.22448389002991948</v>
      </c>
      <c r="BQ17" s="166">
        <v>0.19181803968355662</v>
      </c>
      <c r="BR17" s="167">
        <v>420.0671999999999</v>
      </c>
      <c r="BS17" s="167">
        <v>600.096</v>
      </c>
      <c r="BT17" s="167">
        <v>7260.1016042103165</v>
      </c>
      <c r="BU17" s="167">
        <v>4009.1989872201921</v>
      </c>
      <c r="BV17" s="167">
        <v>5455634.828031024</v>
      </c>
      <c r="BW17" s="166">
        <v>0.22448389002991948</v>
      </c>
      <c r="BX17" s="166">
        <v>0.19181803968355662</v>
      </c>
      <c r="BY17" s="167">
        <v>575.09199999999998</v>
      </c>
      <c r="BZ17" s="167">
        <v>810.1296000000001</v>
      </c>
      <c r="CA17" s="167">
        <v>1837.4284445191113</v>
      </c>
      <c r="CB17" s="167">
        <v>1064.3493127136283</v>
      </c>
      <c r="CC17" s="167">
        <v>1918951.2819843513</v>
      </c>
      <c r="CD17" s="166">
        <v>0.22448389002991948</v>
      </c>
      <c r="CE17" s="166">
        <v>0.19181803968355662</v>
      </c>
      <c r="CF17" s="169">
        <v>47461976.506559499</v>
      </c>
      <c r="CG17" s="166">
        <v>0.11741443885455752</v>
      </c>
      <c r="CH17" s="167">
        <v>0</v>
      </c>
      <c r="CI17" s="167">
        <v>489.57377771325571</v>
      </c>
      <c r="CJ17" s="167">
        <v>0</v>
      </c>
      <c r="CK17" s="166">
        <v>0</v>
      </c>
      <c r="CL17" s="166">
        <v>0</v>
      </c>
      <c r="CM17" t="s">
        <v>181</v>
      </c>
      <c r="CN17" s="167">
        <v>515.08240000041474</v>
      </c>
      <c r="CO17" s="167">
        <v>11858.681791847541</v>
      </c>
      <c r="CP17" s="167">
        <v>6108198.2781860502</v>
      </c>
      <c r="CQ17" s="166">
        <v>0</v>
      </c>
      <c r="CR17" t="s">
        <v>182</v>
      </c>
      <c r="CS17" s="167">
        <v>1385.2215999984651</v>
      </c>
      <c r="CT17" s="167">
        <v>883.64218027922527</v>
      </c>
      <c r="CU17" s="167">
        <v>1224040.2347925205</v>
      </c>
      <c r="CV17" s="166">
        <v>0</v>
      </c>
      <c r="CW17" s="166">
        <v>1.8138955305204613E-2</v>
      </c>
      <c r="CX17" s="167">
        <v>1608.192502503889</v>
      </c>
      <c r="CY17" s="167">
        <v>1915.8715394746055</v>
      </c>
      <c r="CZ17" s="167">
        <v>444.15069657522781</v>
      </c>
      <c r="DA17" s="167">
        <v>7.3999999999998005</v>
      </c>
      <c r="DB17" s="167">
        <v>728457.26960627281</v>
      </c>
      <c r="DC17" s="166">
        <v>1.8021036593055231E-3</v>
      </c>
      <c r="DD17" s="166">
        <v>0</v>
      </c>
      <c r="DE17" s="166">
        <v>0</v>
      </c>
      <c r="DF17" s="169">
        <v>8060695.7825848432</v>
      </c>
      <c r="DG17" t="s">
        <v>288</v>
      </c>
      <c r="DH17" t="s">
        <v>228</v>
      </c>
      <c r="DI17" s="166">
        <v>1</v>
      </c>
      <c r="DJ17" s="167">
        <v>1050.1680000001629</v>
      </c>
      <c r="DK17" s="166">
        <v>0.39166827313851538</v>
      </c>
      <c r="DL17" s="166">
        <v>0.2473788406027769</v>
      </c>
      <c r="DM17" s="167">
        <v>20274.516778809906</v>
      </c>
      <c r="DN17" s="167">
        <v>21291648.736572545</v>
      </c>
      <c r="DO17" s="166">
        <v>1</v>
      </c>
      <c r="DP17" s="166">
        <v>0.58045405000000005</v>
      </c>
      <c r="DQ17" s="166">
        <v>0.48019236999999998</v>
      </c>
      <c r="DR17" s="167">
        <v>1550.2479999998636</v>
      </c>
      <c r="DS17" s="166">
        <v>0.26188484553030072</v>
      </c>
      <c r="DT17" s="166">
        <v>0.26409555216570291</v>
      </c>
      <c r="DU17" s="166">
        <v>0.27145786860585502</v>
      </c>
      <c r="DV17" s="167">
        <v>8535.6297783881764</v>
      </c>
      <c r="DW17" s="167">
        <v>13232342.992685549</v>
      </c>
      <c r="DX17" s="166">
        <v>1</v>
      </c>
      <c r="DY17" s="167">
        <v>34523991.72925809</v>
      </c>
      <c r="DZ17" s="166">
        <v>8.5407633947776965E-2</v>
      </c>
      <c r="EA17" s="167">
        <v>110017.59999999999</v>
      </c>
      <c r="EB17" s="167">
        <v>110017.59999999999</v>
      </c>
      <c r="EC17" s="167">
        <v>20793326.400000013</v>
      </c>
      <c r="ED17" s="166">
        <v>5.1439845764498213E-2</v>
      </c>
      <c r="EE17" s="166">
        <v>0</v>
      </c>
      <c r="EF17" s="166">
        <v>0</v>
      </c>
      <c r="EG17" s="167">
        <v>0</v>
      </c>
      <c r="EH17" s="167">
        <v>0</v>
      </c>
      <c r="EI17" s="167">
        <v>0</v>
      </c>
      <c r="EJ17" s="167">
        <v>0</v>
      </c>
      <c r="EK17" s="167">
        <v>0</v>
      </c>
      <c r="EL17" s="166">
        <v>0</v>
      </c>
      <c r="EM17" s="166">
        <v>0</v>
      </c>
      <c r="EN17" s="166">
        <v>0</v>
      </c>
      <c r="EO17" s="170">
        <v>0</v>
      </c>
      <c r="EP17" s="170">
        <v>0</v>
      </c>
      <c r="EQ17" s="170">
        <v>0</v>
      </c>
      <c r="ER17" s="170">
        <v>0</v>
      </c>
      <c r="ES17" s="170">
        <v>0</v>
      </c>
      <c r="ET17" s="170">
        <v>0</v>
      </c>
      <c r="EU17" s="170">
        <v>0</v>
      </c>
      <c r="EV17" s="170">
        <v>0</v>
      </c>
      <c r="EW17" t="s">
        <v>194</v>
      </c>
      <c r="EX17" t="s">
        <v>194</v>
      </c>
      <c r="EY17" t="s">
        <v>194</v>
      </c>
      <c r="EZ17" t="s">
        <v>194</v>
      </c>
      <c r="FA17" s="167">
        <v>0</v>
      </c>
      <c r="FB17" s="166">
        <v>0</v>
      </c>
      <c r="FC17" s="167">
        <v>402889.35941471998</v>
      </c>
      <c r="FD17" s="166">
        <v>9.9669317500112285E-4</v>
      </c>
      <c r="FE17" s="166">
        <v>0</v>
      </c>
      <c r="FF17" s="167">
        <v>4391905.9930979572</v>
      </c>
      <c r="FG17" s="166">
        <v>1.0864974778500765E-2</v>
      </c>
      <c r="FH17" s="166">
        <v>0</v>
      </c>
      <c r="FI17" s="167">
        <v>6230144.1971440334</v>
      </c>
      <c r="FJ17" s="166">
        <v>1.5412524693099243E-2</v>
      </c>
      <c r="FK17" s="166">
        <v>0</v>
      </c>
      <c r="FL17" t="s">
        <v>492</v>
      </c>
      <c r="FM17" s="167">
        <v>77012.319999999992</v>
      </c>
      <c r="FN17" s="166">
        <v>1.9051794727591916E-4</v>
      </c>
      <c r="FO17" s="166">
        <v>0</v>
      </c>
      <c r="FP17" s="166">
        <v>0</v>
      </c>
      <c r="FQ17" t="s">
        <v>335</v>
      </c>
      <c r="FR17" s="167">
        <v>0</v>
      </c>
      <c r="FS17" s="166">
        <v>0</v>
      </c>
      <c r="FT17" s="166">
        <v>0</v>
      </c>
      <c r="FU17" t="s">
        <v>493</v>
      </c>
      <c r="FV17" s="167">
        <v>0</v>
      </c>
      <c r="FW17" s="166">
        <v>0</v>
      </c>
      <c r="FX17" s="166">
        <v>0</v>
      </c>
      <c r="FY17" t="s">
        <v>203</v>
      </c>
      <c r="FZ17" s="167">
        <v>0</v>
      </c>
      <c r="GA17" s="166">
        <v>0</v>
      </c>
      <c r="GB17" s="166">
        <v>0</v>
      </c>
      <c r="GC17" t="s">
        <v>204</v>
      </c>
      <c r="GD17" s="167">
        <v>0</v>
      </c>
      <c r="GE17" s="166">
        <v>0</v>
      </c>
      <c r="GF17" s="166">
        <v>0</v>
      </c>
      <c r="GG17" t="s">
        <v>205</v>
      </c>
      <c r="GH17" s="167">
        <v>0</v>
      </c>
      <c r="GI17" s="166">
        <v>0</v>
      </c>
      <c r="GJ17" s="166">
        <v>0</v>
      </c>
      <c r="GK17" t="s">
        <v>494</v>
      </c>
      <c r="GL17" s="167">
        <v>0</v>
      </c>
      <c r="GM17" s="166">
        <v>0</v>
      </c>
      <c r="GN17" s="166">
        <v>0</v>
      </c>
      <c r="GO17" s="167">
        <v>1314493.0059912638</v>
      </c>
      <c r="GP17" s="167">
        <v>404226064.26924324</v>
      </c>
      <c r="GQ17" s="166">
        <v>1</v>
      </c>
      <c r="GR17" s="167">
        <v>62948994.979165219</v>
      </c>
      <c r="GS17" s="166">
        <v>4.0000000000000001E-3</v>
      </c>
      <c r="GT17" s="167">
        <v>8870958.9913639724</v>
      </c>
      <c r="GU17" t="s">
        <v>161</v>
      </c>
      <c r="GV17" s="166">
        <v>2.6000000000000027E-2</v>
      </c>
      <c r="GW17" s="166">
        <v>1</v>
      </c>
      <c r="GX17" s="167">
        <v>-277887.46273617999</v>
      </c>
      <c r="GY17" s="167">
        <v>8593071.5286277924</v>
      </c>
      <c r="GZ17" s="166">
        <v>2.0815584316409268E-2</v>
      </c>
      <c r="HA17" s="167">
        <v>0</v>
      </c>
      <c r="HB17" s="167">
        <v>467714.73511087568</v>
      </c>
      <c r="HC17" s="167">
        <v>2340161.1991458284</v>
      </c>
      <c r="HD17" s="167">
        <v>0</v>
      </c>
      <c r="HE17" s="167">
        <v>412819135.79787105</v>
      </c>
      <c r="HF17" s="166">
        <v>0.69508043595142122</v>
      </c>
      <c r="HG17" s="166">
        <v>0.91784356771826581</v>
      </c>
      <c r="HH17" t="s">
        <v>217</v>
      </c>
      <c r="HI17" s="170">
        <v>1.3662667227474168</v>
      </c>
      <c r="HJ17" t="s">
        <v>308</v>
      </c>
    </row>
    <row r="18" spans="1:218">
      <c r="A18">
        <v>304</v>
      </c>
      <c r="B18" t="s">
        <v>29</v>
      </c>
      <c r="C18" t="s">
        <v>308</v>
      </c>
      <c r="D18" t="s">
        <v>308</v>
      </c>
      <c r="E18" t="s">
        <v>308</v>
      </c>
      <c r="F18" t="s">
        <v>308</v>
      </c>
      <c r="G18" s="167">
        <v>0</v>
      </c>
      <c r="H18" s="167">
        <v>0</v>
      </c>
      <c r="I18" s="167">
        <v>0</v>
      </c>
      <c r="J18" t="s">
        <v>161</v>
      </c>
      <c r="K18">
        <v>88</v>
      </c>
      <c r="L18" s="167">
        <v>3460.6</v>
      </c>
      <c r="M18" s="167">
        <v>26893</v>
      </c>
      <c r="N18" s="167">
        <v>93065915.799999997</v>
      </c>
      <c r="O18" s="166">
        <v>0.40621089626354812</v>
      </c>
      <c r="P18" s="166">
        <v>0.02</v>
      </c>
      <c r="Q18" s="167">
        <v>5068.09</v>
      </c>
      <c r="R18" s="167">
        <v>9335</v>
      </c>
      <c r="S18" s="167">
        <v>47310620.149999999</v>
      </c>
      <c r="T18" s="166">
        <v>0.20649976147245713</v>
      </c>
      <c r="U18" s="166">
        <v>0.02</v>
      </c>
      <c r="V18" s="167">
        <v>5594.5499999999993</v>
      </c>
      <c r="W18" s="167">
        <v>6111</v>
      </c>
      <c r="X18" s="167">
        <v>34188295.049999997</v>
      </c>
      <c r="Y18" s="166">
        <v>0.14922388991290755</v>
      </c>
      <c r="Z18" s="166">
        <v>0.02</v>
      </c>
      <c r="AA18" s="167">
        <v>174564831</v>
      </c>
      <c r="AB18" s="167">
        <v>0</v>
      </c>
      <c r="AC18" s="167">
        <v>0</v>
      </c>
      <c r="AD18" s="167">
        <v>3210.2692130635569</v>
      </c>
      <c r="AE18" s="167">
        <v>2051.4438202247165</v>
      </c>
      <c r="AF18" s="167">
        <v>0</v>
      </c>
      <c r="AG18" s="166">
        <v>0</v>
      </c>
      <c r="AH18" s="166">
        <v>0</v>
      </c>
      <c r="AI18" s="167">
        <v>0</v>
      </c>
      <c r="AJ18" s="167">
        <v>0</v>
      </c>
      <c r="AK18" s="167">
        <v>6196.3772178102008</v>
      </c>
      <c r="AL18" s="167">
        <v>5028.0912717240199</v>
      </c>
      <c r="AM18" s="167">
        <v>0</v>
      </c>
      <c r="AN18" s="166">
        <v>0</v>
      </c>
      <c r="AO18" s="166">
        <v>0</v>
      </c>
      <c r="AP18" s="167">
        <v>354.52</v>
      </c>
      <c r="AQ18" s="167">
        <v>376.04</v>
      </c>
      <c r="AR18" s="167">
        <v>4198.5593953925381</v>
      </c>
      <c r="AS18" s="167">
        <v>2183.5028280924043</v>
      </c>
      <c r="AT18" s="167">
        <v>2309557.6803304302</v>
      </c>
      <c r="AU18" s="166">
        <v>1</v>
      </c>
      <c r="AV18" s="166">
        <v>1</v>
      </c>
      <c r="AW18" s="167">
        <v>359.56000000000006</v>
      </c>
      <c r="AX18" s="167">
        <v>398.84999999999997</v>
      </c>
      <c r="AY18" s="167">
        <v>2456.3701212967635</v>
      </c>
      <c r="AZ18" s="167">
        <v>1332.8813238061289</v>
      </c>
      <c r="BA18" s="167">
        <v>1414832.1568135389</v>
      </c>
      <c r="BB18" s="166">
        <v>1</v>
      </c>
      <c r="BC18" s="166">
        <v>1</v>
      </c>
      <c r="BD18" s="167">
        <v>366.81999999999994</v>
      </c>
      <c r="BE18" s="167">
        <v>494.59000000000003</v>
      </c>
      <c r="BF18" s="167">
        <v>2621.0815278598743</v>
      </c>
      <c r="BG18" s="167">
        <v>1306.3704054746552</v>
      </c>
      <c r="BH18" s="167">
        <v>1607582.8648932688</v>
      </c>
      <c r="BI18" s="166">
        <v>1</v>
      </c>
      <c r="BJ18" s="166">
        <v>1</v>
      </c>
      <c r="BK18" s="167">
        <v>605.59999999999991</v>
      </c>
      <c r="BL18" s="167">
        <v>658.77</v>
      </c>
      <c r="BM18" s="167">
        <v>4194.1700169098249</v>
      </c>
      <c r="BN18" s="167">
        <v>2101.237018609082</v>
      </c>
      <c r="BO18" s="167">
        <v>3924221.272989695</v>
      </c>
      <c r="BP18" s="166">
        <v>1</v>
      </c>
      <c r="BQ18" s="166">
        <v>1</v>
      </c>
      <c r="BR18" s="167">
        <v>921.01</v>
      </c>
      <c r="BS18" s="167">
        <v>1012.1899999999999</v>
      </c>
      <c r="BT18" s="167">
        <v>3207.280968733734</v>
      </c>
      <c r="BU18" s="167">
        <v>1688.5962327949346</v>
      </c>
      <c r="BV18" s="167">
        <v>4663118.0658861613</v>
      </c>
      <c r="BW18" s="166">
        <v>1</v>
      </c>
      <c r="BX18" s="166">
        <v>1</v>
      </c>
      <c r="BY18" s="167">
        <v>1299.5</v>
      </c>
      <c r="BZ18" s="167">
        <v>1436.2900000000002</v>
      </c>
      <c r="CA18" s="167">
        <v>477.84564945653858</v>
      </c>
      <c r="CB18" s="167">
        <v>263.84091517049171</v>
      </c>
      <c r="CC18" s="167">
        <v>999912.48951899749</v>
      </c>
      <c r="CD18" s="166">
        <v>1</v>
      </c>
      <c r="CE18" s="166">
        <v>1</v>
      </c>
      <c r="CF18" s="169">
        <v>14919224.530432092</v>
      </c>
      <c r="CG18" s="166">
        <v>6.5118916157100054E-2</v>
      </c>
      <c r="CH18" s="167">
        <v>1061.3599999999999</v>
      </c>
      <c r="CI18" s="167">
        <v>96.577245928111566</v>
      </c>
      <c r="CJ18" s="167">
        <v>102503.22573826049</v>
      </c>
      <c r="CK18" s="166">
        <v>4.4740254086709998E-4</v>
      </c>
      <c r="CL18" s="166">
        <v>1</v>
      </c>
      <c r="CM18" t="s">
        <v>312</v>
      </c>
      <c r="CN18" s="167">
        <v>1309.5</v>
      </c>
      <c r="CO18" s="167">
        <v>4057.4816669825746</v>
      </c>
      <c r="CP18" s="167">
        <v>5313272.2429136811</v>
      </c>
      <c r="CQ18" s="166">
        <v>0.5</v>
      </c>
      <c r="CR18" t="s">
        <v>313</v>
      </c>
      <c r="CS18" s="167">
        <v>1466.09</v>
      </c>
      <c r="CT18" s="167">
        <v>504.0679491728726</v>
      </c>
      <c r="CU18" s="167">
        <v>739008.97960285679</v>
      </c>
      <c r="CV18" s="166">
        <v>0.5</v>
      </c>
      <c r="CW18" s="166">
        <v>2.6416788130262887E-2</v>
      </c>
      <c r="CX18" s="167">
        <v>0</v>
      </c>
      <c r="CY18" s="167">
        <v>0</v>
      </c>
      <c r="CZ18" s="167">
        <v>935.15143260574894</v>
      </c>
      <c r="DA18" s="167">
        <v>265.7</v>
      </c>
      <c r="DB18" s="167">
        <v>0</v>
      </c>
      <c r="DC18" s="166">
        <v>0</v>
      </c>
      <c r="DD18" s="166">
        <v>0</v>
      </c>
      <c r="DE18" s="166">
        <v>0</v>
      </c>
      <c r="DF18" s="169">
        <v>6154784.4482547985</v>
      </c>
      <c r="DG18" t="s">
        <v>288</v>
      </c>
      <c r="DH18" t="s">
        <v>228</v>
      </c>
      <c r="DI18" s="166">
        <v>1</v>
      </c>
      <c r="DJ18" s="167">
        <v>1261.6499999999999</v>
      </c>
      <c r="DK18" s="166">
        <v>0.36269646368291447</v>
      </c>
      <c r="DL18" s="166">
        <v>0.22173650837885053</v>
      </c>
      <c r="DM18" s="167">
        <v>9104.0820250894321</v>
      </c>
      <c r="DN18" s="167">
        <v>11486165.086954081</v>
      </c>
      <c r="DO18" s="166">
        <v>1</v>
      </c>
      <c r="DP18" s="166">
        <v>0.58045405000000005</v>
      </c>
      <c r="DQ18" s="166">
        <v>0.48019236999999998</v>
      </c>
      <c r="DR18" s="167">
        <v>1628.688047337278</v>
      </c>
      <c r="DS18" s="166">
        <v>0.24508547602448011</v>
      </c>
      <c r="DT18" s="166">
        <v>0.23014002644508633</v>
      </c>
      <c r="DU18" s="166">
        <v>0.22155254331179125</v>
      </c>
      <c r="DV18" s="167">
        <v>3523.0935293801472</v>
      </c>
      <c r="DW18" s="167">
        <v>5738020.3209527507</v>
      </c>
      <c r="DX18" s="166">
        <v>1</v>
      </c>
      <c r="DY18" s="167">
        <v>17224185.40790683</v>
      </c>
      <c r="DZ18" s="166">
        <v>7.5179529818320018E-2</v>
      </c>
      <c r="EA18" s="167">
        <v>175000</v>
      </c>
      <c r="EB18" s="167">
        <v>175000</v>
      </c>
      <c r="EC18" s="167">
        <v>13125000</v>
      </c>
      <c r="ED18" s="166">
        <v>5.7287546870720948E-2</v>
      </c>
      <c r="EE18" s="166">
        <v>0</v>
      </c>
      <c r="EF18" s="166">
        <v>0</v>
      </c>
      <c r="EG18" s="167">
        <v>0</v>
      </c>
      <c r="EH18" s="167">
        <v>0</v>
      </c>
      <c r="EI18" s="167">
        <v>0</v>
      </c>
      <c r="EJ18" s="167">
        <v>0</v>
      </c>
      <c r="EK18" s="167">
        <v>0</v>
      </c>
      <c r="EL18" s="166">
        <v>0</v>
      </c>
      <c r="EM18" s="166">
        <v>0</v>
      </c>
      <c r="EN18" s="166">
        <v>0</v>
      </c>
      <c r="EO18" s="170">
        <v>0</v>
      </c>
      <c r="EP18" s="170">
        <v>0</v>
      </c>
      <c r="EQ18" s="170">
        <v>0</v>
      </c>
      <c r="ER18" s="170">
        <v>0</v>
      </c>
      <c r="ES18" s="170">
        <v>0</v>
      </c>
      <c r="ET18" s="170">
        <v>0</v>
      </c>
      <c r="EU18" s="170">
        <v>0</v>
      </c>
      <c r="EV18" s="170">
        <v>0</v>
      </c>
      <c r="EW18" t="s">
        <v>194</v>
      </c>
      <c r="EX18" t="s">
        <v>194</v>
      </c>
      <c r="EY18" t="s">
        <v>194</v>
      </c>
      <c r="EZ18" t="s">
        <v>194</v>
      </c>
      <c r="FA18" s="167">
        <v>0</v>
      </c>
      <c r="FB18" s="166">
        <v>0</v>
      </c>
      <c r="FC18" s="167">
        <v>1159259.8</v>
      </c>
      <c r="FD18" s="166">
        <v>5.0598971525975308E-3</v>
      </c>
      <c r="FE18" s="166">
        <v>0</v>
      </c>
      <c r="FF18" s="167">
        <v>1960098.8251319998</v>
      </c>
      <c r="FG18" s="166">
        <v>8.5553716812186275E-3</v>
      </c>
      <c r="FH18" s="166">
        <v>0</v>
      </c>
      <c r="FI18" s="167">
        <v>0</v>
      </c>
      <c r="FJ18" s="166">
        <v>0</v>
      </c>
      <c r="FK18" s="166">
        <v>0</v>
      </c>
      <c r="FL18" t="s">
        <v>492</v>
      </c>
      <c r="FM18" s="167">
        <v>0</v>
      </c>
      <c r="FN18" s="166">
        <v>0</v>
      </c>
      <c r="FO18" s="166">
        <v>0</v>
      </c>
      <c r="FP18" s="166">
        <v>0</v>
      </c>
      <c r="FQ18" t="s">
        <v>335</v>
      </c>
      <c r="FR18" s="167">
        <v>0</v>
      </c>
      <c r="FS18" s="166">
        <v>0</v>
      </c>
      <c r="FT18" s="166">
        <v>0</v>
      </c>
      <c r="FU18" t="s">
        <v>493</v>
      </c>
      <c r="FV18" s="167">
        <v>0</v>
      </c>
      <c r="FW18" s="166">
        <v>0</v>
      </c>
      <c r="FX18" s="166">
        <v>0</v>
      </c>
      <c r="FY18" t="s">
        <v>203</v>
      </c>
      <c r="FZ18" s="167">
        <v>0</v>
      </c>
      <c r="GA18" s="166">
        <v>0</v>
      </c>
      <c r="GB18" s="166">
        <v>0</v>
      </c>
      <c r="GC18" t="s">
        <v>204</v>
      </c>
      <c r="GD18" s="167">
        <v>0</v>
      </c>
      <c r="GE18" s="166">
        <v>0</v>
      </c>
      <c r="GF18" s="166">
        <v>0</v>
      </c>
      <c r="GG18" t="s">
        <v>205</v>
      </c>
      <c r="GH18" s="167">
        <v>0</v>
      </c>
      <c r="GI18" s="166">
        <v>0</v>
      </c>
      <c r="GJ18" s="166">
        <v>0</v>
      </c>
      <c r="GK18" t="s">
        <v>494</v>
      </c>
      <c r="GL18" s="167">
        <v>0</v>
      </c>
      <c r="GM18" s="166">
        <v>0</v>
      </c>
      <c r="GN18" s="166">
        <v>0</v>
      </c>
      <c r="GO18" s="167">
        <v>0</v>
      </c>
      <c r="GP18" s="167">
        <v>229107384.01172572</v>
      </c>
      <c r="GQ18" s="166">
        <v>1</v>
      </c>
      <c r="GR18" s="167">
        <v>38763350.395335458</v>
      </c>
      <c r="GS18" s="166">
        <v>-1.4999999999999999E-2</v>
      </c>
      <c r="GT18" s="167">
        <v>384960.18144307524</v>
      </c>
      <c r="GU18" t="s">
        <v>308</v>
      </c>
      <c r="GV18" s="166">
        <v>0</v>
      </c>
      <c r="GW18" s="166">
        <v>0</v>
      </c>
      <c r="GX18" s="167">
        <v>0</v>
      </c>
      <c r="GY18" s="167">
        <v>384960.18144307524</v>
      </c>
      <c r="GZ18" s="166">
        <v>1.6774423687051004E-3</v>
      </c>
      <c r="HA18" s="167">
        <v>0</v>
      </c>
      <c r="HB18" s="167">
        <v>30000</v>
      </c>
      <c r="HC18" s="167">
        <v>3000000</v>
      </c>
      <c r="HD18" s="167">
        <v>0</v>
      </c>
      <c r="HE18" s="167">
        <v>229492344.19316879</v>
      </c>
      <c r="HF18" s="166">
        <v>0.76193454764891277</v>
      </c>
      <c r="HG18" s="166">
        <v>0.92909718429546295</v>
      </c>
      <c r="HH18" t="s">
        <v>217</v>
      </c>
      <c r="HI18" s="170">
        <v>1.2853275270131526</v>
      </c>
      <c r="HJ18" t="s">
        <v>161</v>
      </c>
    </row>
    <row r="19" spans="1:218">
      <c r="A19">
        <v>846</v>
      </c>
      <c r="B19" t="s">
        <v>102</v>
      </c>
      <c r="C19" t="s">
        <v>308</v>
      </c>
      <c r="D19" t="s">
        <v>308</v>
      </c>
      <c r="E19" t="s">
        <v>308</v>
      </c>
      <c r="F19" t="s">
        <v>308</v>
      </c>
      <c r="G19" s="167">
        <v>3300</v>
      </c>
      <c r="H19" s="167">
        <v>0</v>
      </c>
      <c r="I19" s="167">
        <v>4600</v>
      </c>
      <c r="J19" t="s">
        <v>161</v>
      </c>
      <c r="K19">
        <v>34</v>
      </c>
      <c r="L19" s="167">
        <v>2796.8558499999999</v>
      </c>
      <c r="M19" s="167">
        <v>18880</v>
      </c>
      <c r="N19" s="167">
        <v>52804638.447999999</v>
      </c>
      <c r="O19" s="166">
        <v>0.39847745568276327</v>
      </c>
      <c r="P19" s="166">
        <v>2.5000000000000001E-2</v>
      </c>
      <c r="Q19" s="167">
        <v>4201.7148799999995</v>
      </c>
      <c r="R19" s="167">
        <v>6874</v>
      </c>
      <c r="S19" s="167">
        <v>28882588.085119996</v>
      </c>
      <c r="T19" s="166">
        <v>0.21795547800266818</v>
      </c>
      <c r="U19" s="166">
        <v>2.5000000000000001E-2</v>
      </c>
      <c r="V19" s="167">
        <v>4201.7158799999988</v>
      </c>
      <c r="W19" s="167">
        <v>4398</v>
      </c>
      <c r="X19" s="167">
        <v>18479146.440239996</v>
      </c>
      <c r="Y19" s="166">
        <v>0.13944841728151106</v>
      </c>
      <c r="Z19" s="166">
        <v>2.5000000000000001E-2</v>
      </c>
      <c r="AA19" s="167">
        <v>100166372.97335999</v>
      </c>
      <c r="AB19" s="167">
        <v>2642.36</v>
      </c>
      <c r="AC19" s="167">
        <v>3069.97</v>
      </c>
      <c r="AD19" s="167">
        <v>2480.6546483309289</v>
      </c>
      <c r="AE19" s="167">
        <v>1401.0000000000014</v>
      </c>
      <c r="AF19" s="167">
        <v>10855810.586563718</v>
      </c>
      <c r="AG19" s="166">
        <v>0.2</v>
      </c>
      <c r="AH19" s="166">
        <v>0.2</v>
      </c>
      <c r="AI19" s="167">
        <v>0</v>
      </c>
      <c r="AJ19" s="167">
        <v>0</v>
      </c>
      <c r="AK19" s="167">
        <v>4215.5254947075728</v>
      </c>
      <c r="AL19" s="167">
        <v>2892.8329361687252</v>
      </c>
      <c r="AM19" s="167">
        <v>0</v>
      </c>
      <c r="AN19" s="166">
        <v>0</v>
      </c>
      <c r="AO19" s="166">
        <v>0</v>
      </c>
      <c r="AP19" s="167">
        <v>0</v>
      </c>
      <c r="AQ19" s="167">
        <v>0</v>
      </c>
      <c r="AR19" s="167">
        <v>1536.692461365516</v>
      </c>
      <c r="AS19" s="167">
        <v>920.87870758771146</v>
      </c>
      <c r="AT19" s="167">
        <v>0</v>
      </c>
      <c r="AU19" s="166">
        <v>0</v>
      </c>
      <c r="AV19" s="166">
        <v>0</v>
      </c>
      <c r="AW19" s="167">
        <v>0</v>
      </c>
      <c r="AX19" s="167">
        <v>0</v>
      </c>
      <c r="AY19" s="167">
        <v>1187.6112076591739</v>
      </c>
      <c r="AZ19" s="167">
        <v>666.32555872837145</v>
      </c>
      <c r="BA19" s="167">
        <v>0</v>
      </c>
      <c r="BB19" s="166">
        <v>0</v>
      </c>
      <c r="BC19" s="166">
        <v>0</v>
      </c>
      <c r="BD19" s="167">
        <v>0</v>
      </c>
      <c r="BE19" s="167">
        <v>0</v>
      </c>
      <c r="BF19" s="167">
        <v>1074.9257054830591</v>
      </c>
      <c r="BG19" s="167">
        <v>627.66124101284868</v>
      </c>
      <c r="BH19" s="167">
        <v>0</v>
      </c>
      <c r="BI19" s="166">
        <v>0</v>
      </c>
      <c r="BJ19" s="166">
        <v>0</v>
      </c>
      <c r="BK19" s="167">
        <v>0</v>
      </c>
      <c r="BL19" s="167">
        <v>0</v>
      </c>
      <c r="BM19" s="167">
        <v>892.85232934015028</v>
      </c>
      <c r="BN19" s="167">
        <v>551.48110879409637</v>
      </c>
      <c r="BO19" s="167">
        <v>0</v>
      </c>
      <c r="BP19" s="166">
        <v>0</v>
      </c>
      <c r="BQ19" s="166">
        <v>0</v>
      </c>
      <c r="BR19" s="167">
        <v>0</v>
      </c>
      <c r="BS19" s="167">
        <v>0</v>
      </c>
      <c r="BT19" s="167">
        <v>1766.3018317228637</v>
      </c>
      <c r="BU19" s="167">
        <v>1157.7081531957667</v>
      </c>
      <c r="BV19" s="167">
        <v>0</v>
      </c>
      <c r="BW19" s="166">
        <v>0</v>
      </c>
      <c r="BX19" s="166">
        <v>0</v>
      </c>
      <c r="BY19" s="167">
        <v>0</v>
      </c>
      <c r="BZ19" s="167">
        <v>0</v>
      </c>
      <c r="CA19" s="167">
        <v>149.72294526792021</v>
      </c>
      <c r="CB19" s="167">
        <v>130.13885747429663</v>
      </c>
      <c r="CC19" s="167">
        <v>0</v>
      </c>
      <c r="CD19" s="166">
        <v>0</v>
      </c>
      <c r="CE19" s="166">
        <v>0</v>
      </c>
      <c r="CF19" s="169">
        <v>10855810.586563718</v>
      </c>
      <c r="CG19" s="166">
        <v>8.1920753726356738E-2</v>
      </c>
      <c r="CH19" s="167">
        <v>0</v>
      </c>
      <c r="CI19" s="167">
        <v>143.48533477333922</v>
      </c>
      <c r="CJ19" s="167">
        <v>0</v>
      </c>
      <c r="CK19" s="166">
        <v>0</v>
      </c>
      <c r="CL19" s="166">
        <v>0</v>
      </c>
      <c r="CM19" t="s">
        <v>181</v>
      </c>
      <c r="CN19" s="167">
        <v>522.27</v>
      </c>
      <c r="CO19" s="167">
        <v>1695.6410452817659</v>
      </c>
      <c r="CP19" s="167">
        <v>885582.44871930778</v>
      </c>
      <c r="CQ19" s="166">
        <v>0</v>
      </c>
      <c r="CR19" t="s">
        <v>182</v>
      </c>
      <c r="CS19" s="167">
        <v>1607.51</v>
      </c>
      <c r="CT19" s="167">
        <v>312.30937318491453</v>
      </c>
      <c r="CU19" s="167">
        <v>502040.44048848195</v>
      </c>
      <c r="CV19" s="166">
        <v>0</v>
      </c>
      <c r="CW19" s="166">
        <v>1.0471361126413085E-2</v>
      </c>
      <c r="CX19" s="167">
        <v>2815.67</v>
      </c>
      <c r="CY19" s="167">
        <v>2815.67</v>
      </c>
      <c r="CZ19" s="167">
        <v>32.515465023996882</v>
      </c>
      <c r="DA19" s="167">
        <v>3.0000000000000768</v>
      </c>
      <c r="DB19" s="167">
        <v>99999.82940411751</v>
      </c>
      <c r="DC19" s="166">
        <v>7.5462457012945186E-4</v>
      </c>
      <c r="DD19" s="166">
        <v>0</v>
      </c>
      <c r="DE19" s="166">
        <v>0</v>
      </c>
      <c r="DF19" s="169">
        <v>1487622.7186119072</v>
      </c>
      <c r="DG19" t="s">
        <v>288</v>
      </c>
      <c r="DH19" t="s">
        <v>228</v>
      </c>
      <c r="DI19" s="166">
        <v>0.36530000000000001</v>
      </c>
      <c r="DJ19" s="167">
        <v>1832.56</v>
      </c>
      <c r="DK19" s="166">
        <v>0.13893238954497361</v>
      </c>
      <c r="DL19" s="166">
        <v>0.1389174117824607</v>
      </c>
      <c r="DM19" s="167">
        <v>2611.2710077696888</v>
      </c>
      <c r="DN19" s="167">
        <v>4785310.7979984209</v>
      </c>
      <c r="DO19" s="166">
        <v>1</v>
      </c>
      <c r="DP19" s="166">
        <v>0.58045405000000005</v>
      </c>
      <c r="DQ19" s="166">
        <v>0.48019236999999998</v>
      </c>
      <c r="DR19" s="167">
        <v>1247.9000000000001</v>
      </c>
      <c r="DS19" s="166">
        <v>0.21270869500383471</v>
      </c>
      <c r="DT19" s="166">
        <v>0.1990796060544808</v>
      </c>
      <c r="DU19" s="166">
        <v>0.18455210966219412</v>
      </c>
      <c r="DV19" s="167">
        <v>2179.2160827484349</v>
      </c>
      <c r="DW19" s="167">
        <v>2719443.749661772</v>
      </c>
      <c r="DX19" s="166">
        <v>1</v>
      </c>
      <c r="DY19" s="167">
        <v>7504754.5476601925</v>
      </c>
      <c r="DZ19" s="166">
        <v>5.6632818357807473E-2</v>
      </c>
      <c r="EA19" s="167">
        <v>150000</v>
      </c>
      <c r="EB19" s="167">
        <v>150000</v>
      </c>
      <c r="EC19" s="167">
        <v>9300000</v>
      </c>
      <c r="ED19" s="166">
        <v>7.0180204746578642E-2</v>
      </c>
      <c r="EE19" s="166">
        <v>0</v>
      </c>
      <c r="EF19" s="166">
        <v>0</v>
      </c>
      <c r="EG19" s="167">
        <v>0</v>
      </c>
      <c r="EH19" s="167">
        <v>0</v>
      </c>
      <c r="EI19" s="167">
        <v>0</v>
      </c>
      <c r="EJ19" s="167">
        <v>0</v>
      </c>
      <c r="EK19" s="167">
        <v>0</v>
      </c>
      <c r="EL19" s="166">
        <v>0</v>
      </c>
      <c r="EM19" s="166">
        <v>0</v>
      </c>
      <c r="EN19" s="166">
        <v>0</v>
      </c>
      <c r="EO19" s="170">
        <v>0</v>
      </c>
      <c r="EP19" s="170">
        <v>0</v>
      </c>
      <c r="EQ19" s="170">
        <v>0</v>
      </c>
      <c r="ER19" s="170">
        <v>0</v>
      </c>
      <c r="ES19" s="170">
        <v>0</v>
      </c>
      <c r="ET19" s="170">
        <v>0</v>
      </c>
      <c r="EU19" s="170">
        <v>0</v>
      </c>
      <c r="EV19" s="170">
        <v>0</v>
      </c>
      <c r="EW19" t="s">
        <v>194</v>
      </c>
      <c r="EX19" t="s">
        <v>194</v>
      </c>
      <c r="EY19" t="s">
        <v>194</v>
      </c>
      <c r="EZ19" t="s">
        <v>194</v>
      </c>
      <c r="FA19" s="167">
        <v>0</v>
      </c>
      <c r="FB19" s="166">
        <v>0</v>
      </c>
      <c r="FC19" s="167">
        <v>378292</v>
      </c>
      <c r="FD19" s="166">
        <v>2.8546892488164224E-3</v>
      </c>
      <c r="FE19" s="166">
        <v>0</v>
      </c>
      <c r="FF19" s="167">
        <v>2559190</v>
      </c>
      <c r="FG19" s="166">
        <v>1.931230948230071E-2</v>
      </c>
      <c r="FH19" s="166">
        <v>0</v>
      </c>
      <c r="FI19" s="167">
        <v>230173</v>
      </c>
      <c r="FJ19" s="166">
        <v>1.7369449749606715E-3</v>
      </c>
      <c r="FK19" s="166">
        <v>0</v>
      </c>
      <c r="FL19" t="s">
        <v>492</v>
      </c>
      <c r="FM19" s="167">
        <v>0</v>
      </c>
      <c r="FN19" s="166">
        <v>0</v>
      </c>
      <c r="FO19" s="166">
        <v>0</v>
      </c>
      <c r="FP19" s="166">
        <v>0</v>
      </c>
      <c r="FQ19" t="s">
        <v>335</v>
      </c>
      <c r="FR19" s="167">
        <v>0</v>
      </c>
      <c r="FS19" s="166">
        <v>0</v>
      </c>
      <c r="FT19" s="166">
        <v>0</v>
      </c>
      <c r="FU19" t="s">
        <v>493</v>
      </c>
      <c r="FV19" s="167">
        <v>0</v>
      </c>
      <c r="FW19" s="166">
        <v>0</v>
      </c>
      <c r="FX19" s="166">
        <v>0</v>
      </c>
      <c r="FY19" t="s">
        <v>479</v>
      </c>
      <c r="FZ19" s="167">
        <v>33784</v>
      </c>
      <c r="GA19" s="166">
        <v>2.5494279969445299E-4</v>
      </c>
      <c r="GB19" s="166">
        <v>0</v>
      </c>
      <c r="GC19" t="s">
        <v>204</v>
      </c>
      <c r="GD19" s="167">
        <v>0</v>
      </c>
      <c r="GE19" s="166">
        <v>0</v>
      </c>
      <c r="GF19" s="166">
        <v>0</v>
      </c>
      <c r="GG19" t="s">
        <v>205</v>
      </c>
      <c r="GH19" s="167">
        <v>0</v>
      </c>
      <c r="GI19" s="166">
        <v>0</v>
      </c>
      <c r="GJ19" s="166">
        <v>0</v>
      </c>
      <c r="GK19" t="s">
        <v>494</v>
      </c>
      <c r="GL19" s="167">
        <v>0</v>
      </c>
      <c r="GM19" s="166">
        <v>0</v>
      </c>
      <c r="GN19" s="166">
        <v>0</v>
      </c>
      <c r="GO19" s="167">
        <v>0</v>
      </c>
      <c r="GP19" s="167">
        <v>132515999.82619579</v>
      </c>
      <c r="GQ19" s="166">
        <v>1</v>
      </c>
      <c r="GR19" s="167">
        <v>12180075.98930694</v>
      </c>
      <c r="GS19" s="166">
        <v>-1.4999999999999999E-2</v>
      </c>
      <c r="GT19" s="167">
        <v>444255.41077625158</v>
      </c>
      <c r="GU19" t="s">
        <v>161</v>
      </c>
      <c r="GV19" s="166">
        <v>0</v>
      </c>
      <c r="GW19" s="166">
        <v>0.1837403</v>
      </c>
      <c r="GX19" s="167">
        <v>-444255.12211578205</v>
      </c>
      <c r="GY19" s="167">
        <v>0.28866046953771729</v>
      </c>
      <c r="GZ19" s="166">
        <v>2.1783065387389081E-9</v>
      </c>
      <c r="HA19" s="167">
        <v>0</v>
      </c>
      <c r="HB19" s="167">
        <v>200000</v>
      </c>
      <c r="HC19" s="167">
        <v>427880</v>
      </c>
      <c r="HD19" s="167">
        <v>0</v>
      </c>
      <c r="HE19" s="167">
        <v>132516000.11485626</v>
      </c>
      <c r="HF19" s="166">
        <v>0.75588135096694242</v>
      </c>
      <c r="HG19" s="166">
        <v>0.90566090874764926</v>
      </c>
      <c r="HH19" t="s">
        <v>217</v>
      </c>
      <c r="HI19" s="170">
        <v>1.3108887452563041</v>
      </c>
      <c r="HJ19" t="s">
        <v>308</v>
      </c>
    </row>
    <row r="20" spans="1:218">
      <c r="A20">
        <v>801</v>
      </c>
      <c r="B20" t="s">
        <v>218</v>
      </c>
      <c r="C20" t="s">
        <v>308</v>
      </c>
      <c r="D20" t="s">
        <v>308</v>
      </c>
      <c r="E20" t="s">
        <v>308</v>
      </c>
      <c r="F20" t="s">
        <v>308</v>
      </c>
      <c r="G20" s="167">
        <v>0</v>
      </c>
      <c r="H20" s="167">
        <v>0</v>
      </c>
      <c r="I20" s="167">
        <v>0</v>
      </c>
      <c r="J20" t="s">
        <v>308</v>
      </c>
      <c r="K20">
        <v>0</v>
      </c>
      <c r="L20" s="167">
        <v>2955.0458931024023</v>
      </c>
      <c r="M20" s="167">
        <v>36216.083333333336</v>
      </c>
      <c r="N20" s="167">
        <v>107020188.31842104</v>
      </c>
      <c r="O20" s="166">
        <v>0.43113122430084883</v>
      </c>
      <c r="P20" s="166">
        <v>0.1</v>
      </c>
      <c r="Q20" s="167">
        <v>4215.7629062564974</v>
      </c>
      <c r="R20" s="167">
        <v>11048.916666666666</v>
      </c>
      <c r="S20" s="167">
        <v>46579613.037652515</v>
      </c>
      <c r="T20" s="166">
        <v>0.18764614332982138</v>
      </c>
      <c r="U20" s="166">
        <v>0.1</v>
      </c>
      <c r="V20" s="167">
        <v>4445.9248766197225</v>
      </c>
      <c r="W20" s="167">
        <v>6543.25</v>
      </c>
      <c r="X20" s="167">
        <v>29090797.948941998</v>
      </c>
      <c r="Y20" s="166">
        <v>0.11719238708774707</v>
      </c>
      <c r="Z20" s="166">
        <v>0.1</v>
      </c>
      <c r="AA20" s="167">
        <v>182690599.30501556</v>
      </c>
      <c r="AB20" s="167">
        <v>246.18430246232845</v>
      </c>
      <c r="AC20" s="167">
        <v>272.57525968629011</v>
      </c>
      <c r="AD20" s="167">
        <v>6557.5004329110952</v>
      </c>
      <c r="AE20" s="167">
        <v>3100.3703703703713</v>
      </c>
      <c r="AF20" s="167">
        <v>2459437.9288000185</v>
      </c>
      <c r="AG20" s="166">
        <v>0.1</v>
      </c>
      <c r="AH20" s="166">
        <v>0.1</v>
      </c>
      <c r="AI20" s="167">
        <v>0</v>
      </c>
      <c r="AJ20" s="167">
        <v>0</v>
      </c>
      <c r="AK20" s="167">
        <v>10279.162938370735</v>
      </c>
      <c r="AL20" s="167">
        <v>6339.0001580829712</v>
      </c>
      <c r="AM20" s="167">
        <v>0</v>
      </c>
      <c r="AN20" s="166">
        <v>0</v>
      </c>
      <c r="AO20" s="166">
        <v>0</v>
      </c>
      <c r="AP20" s="167">
        <v>352.62116999542189</v>
      </c>
      <c r="AQ20" s="167">
        <v>352.62116999542189</v>
      </c>
      <c r="AR20" s="167">
        <v>4425.9490027681559</v>
      </c>
      <c r="AS20" s="167">
        <v>2139.6193678787299</v>
      </c>
      <c r="AT20" s="167">
        <v>2315158.4005424408</v>
      </c>
      <c r="AU20" s="166">
        <v>0.1</v>
      </c>
      <c r="AV20" s="166">
        <v>0.1</v>
      </c>
      <c r="AW20" s="167">
        <v>423.1454039945059</v>
      </c>
      <c r="AX20" s="167">
        <v>423.1454039945059</v>
      </c>
      <c r="AY20" s="167">
        <v>3689.327875118162</v>
      </c>
      <c r="AZ20" s="167">
        <v>1862.0992593780377</v>
      </c>
      <c r="BA20" s="167">
        <v>2349060.8775724564</v>
      </c>
      <c r="BB20" s="166">
        <v>0.1</v>
      </c>
      <c r="BC20" s="166">
        <v>0.1</v>
      </c>
      <c r="BD20" s="167">
        <v>564.19387199267499</v>
      </c>
      <c r="BE20" s="167">
        <v>564.19387199267499</v>
      </c>
      <c r="BF20" s="167">
        <v>2032.3539386534637</v>
      </c>
      <c r="BG20" s="167">
        <v>1097.2765542713692</v>
      </c>
      <c r="BH20" s="167">
        <v>1765718.3457096054</v>
      </c>
      <c r="BI20" s="166">
        <v>0.1</v>
      </c>
      <c r="BJ20" s="166">
        <v>0.1</v>
      </c>
      <c r="BK20" s="167">
        <v>705.24233999084379</v>
      </c>
      <c r="BL20" s="167">
        <v>705.24233999084379</v>
      </c>
      <c r="BM20" s="167">
        <v>3034.1955161307865</v>
      </c>
      <c r="BN20" s="167">
        <v>1609.3993266574719</v>
      </c>
      <c r="BO20" s="167">
        <v>3274859.6928974059</v>
      </c>
      <c r="BP20" s="166">
        <v>0.1</v>
      </c>
      <c r="BQ20" s="166">
        <v>0.1</v>
      </c>
      <c r="BR20" s="167">
        <v>846.2908079890118</v>
      </c>
      <c r="BS20" s="167">
        <v>846.2908079890118</v>
      </c>
      <c r="BT20" s="167">
        <v>5825.0668411611068</v>
      </c>
      <c r="BU20" s="167">
        <v>2786.6209413803153</v>
      </c>
      <c r="BV20" s="167">
        <v>7287992.2116360813</v>
      </c>
      <c r="BW20" s="166">
        <v>0.1</v>
      </c>
      <c r="BX20" s="166">
        <v>0.1</v>
      </c>
      <c r="BY20" s="167">
        <v>1410.4846799816896</v>
      </c>
      <c r="BZ20" s="167">
        <v>1410.4846799816896</v>
      </c>
      <c r="CA20" s="167">
        <v>2394.6622892256878</v>
      </c>
      <c r="CB20" s="167">
        <v>1228.6139177827058</v>
      </c>
      <c r="CC20" s="167">
        <v>5110575.5813275045</v>
      </c>
      <c r="CD20" s="166">
        <v>0.1</v>
      </c>
      <c r="CE20" s="166">
        <v>0.1</v>
      </c>
      <c r="CF20" s="169">
        <v>24562803.038485512</v>
      </c>
      <c r="CG20" s="166">
        <v>9.8951342850702895E-2</v>
      </c>
      <c r="CH20" s="167">
        <v>0</v>
      </c>
      <c r="CI20" s="167">
        <v>281.77393136649465</v>
      </c>
      <c r="CJ20" s="167">
        <v>0</v>
      </c>
      <c r="CK20" s="166">
        <v>0</v>
      </c>
      <c r="CL20" s="166">
        <v>0</v>
      </c>
      <c r="CM20" t="s">
        <v>309</v>
      </c>
      <c r="CN20" s="167">
        <v>807.62128290968781</v>
      </c>
      <c r="CO20" s="167">
        <v>3390.8434208246649</v>
      </c>
      <c r="CP20" s="167">
        <v>2738517.3136722902</v>
      </c>
      <c r="CQ20" s="166">
        <v>0</v>
      </c>
      <c r="CR20" t="s">
        <v>310</v>
      </c>
      <c r="CS20" s="167">
        <v>1211.4319243645318</v>
      </c>
      <c r="CT20" s="167">
        <v>436.65832944550067</v>
      </c>
      <c r="CU20" s="167">
        <v>528981.84032996453</v>
      </c>
      <c r="CV20" s="166">
        <v>0</v>
      </c>
      <c r="CW20" s="166">
        <v>1.3163132422039491E-2</v>
      </c>
      <c r="CX20" s="167">
        <v>0</v>
      </c>
      <c r="CY20" s="167">
        <v>0</v>
      </c>
      <c r="CZ20" s="167">
        <v>408.15555555555511</v>
      </c>
      <c r="DA20" s="167">
        <v>236.12171717171739</v>
      </c>
      <c r="DB20" s="167">
        <v>0</v>
      </c>
      <c r="DC20" s="166">
        <v>0</v>
      </c>
      <c r="DD20" s="166">
        <v>0</v>
      </c>
      <c r="DE20" s="166">
        <v>0</v>
      </c>
      <c r="DF20" s="169">
        <v>3267499.1540022548</v>
      </c>
      <c r="DG20" t="s">
        <v>288</v>
      </c>
      <c r="DH20" t="s">
        <v>314</v>
      </c>
      <c r="DI20" s="166">
        <v>1</v>
      </c>
      <c r="DJ20" s="167">
        <v>706.66862254597686</v>
      </c>
      <c r="DK20" s="166">
        <v>0.37932472022258606</v>
      </c>
      <c r="DL20" s="166">
        <v>0.14210033188793023</v>
      </c>
      <c r="DM20" s="167">
        <v>12420.946943526549</v>
      </c>
      <c r="DN20" s="167">
        <v>8777493.4672985673</v>
      </c>
      <c r="DO20" s="166">
        <v>1</v>
      </c>
      <c r="DP20" s="166">
        <v>0.58045405000000005</v>
      </c>
      <c r="DQ20" s="166">
        <v>0.48019236999999998</v>
      </c>
      <c r="DR20" s="167">
        <v>1009.5266036371098</v>
      </c>
      <c r="DS20" s="166">
        <v>0.22559348670839066</v>
      </c>
      <c r="DT20" s="166">
        <v>0.22805544786009915</v>
      </c>
      <c r="DU20" s="166">
        <v>0.22918452843348591</v>
      </c>
      <c r="DV20" s="167">
        <v>4013.963538310858</v>
      </c>
      <c r="DW20" s="167">
        <v>4052202.9779541562</v>
      </c>
      <c r="DX20" s="166">
        <v>1</v>
      </c>
      <c r="DY20" s="167">
        <v>12829696.445252724</v>
      </c>
      <c r="DZ20" s="166">
        <v>5.1684479561862007E-2</v>
      </c>
      <c r="EA20" s="167">
        <v>125000</v>
      </c>
      <c r="EB20" s="167">
        <v>125000</v>
      </c>
      <c r="EC20" s="167">
        <v>15875000</v>
      </c>
      <c r="ED20" s="166">
        <v>6.3952496190832292E-2</v>
      </c>
      <c r="EE20" s="166">
        <v>0.2</v>
      </c>
      <c r="EF20" s="166">
        <v>0.2</v>
      </c>
      <c r="EG20" s="167">
        <v>0</v>
      </c>
      <c r="EH20" s="167">
        <v>0</v>
      </c>
      <c r="EI20" s="167">
        <v>0</v>
      </c>
      <c r="EJ20" s="167">
        <v>0</v>
      </c>
      <c r="EK20" s="167">
        <v>0</v>
      </c>
      <c r="EL20" s="166">
        <v>0</v>
      </c>
      <c r="EM20" s="166">
        <v>0</v>
      </c>
      <c r="EN20" s="166">
        <v>0</v>
      </c>
      <c r="EO20" s="170">
        <v>0</v>
      </c>
      <c r="EP20" s="170">
        <v>0</v>
      </c>
      <c r="EQ20" s="170">
        <v>0</v>
      </c>
      <c r="ER20" s="170">
        <v>0</v>
      </c>
      <c r="ES20" s="170">
        <v>0</v>
      </c>
      <c r="ET20" s="170">
        <v>0</v>
      </c>
      <c r="EU20" s="170">
        <v>0</v>
      </c>
      <c r="EV20" s="170">
        <v>0</v>
      </c>
      <c r="EW20" t="s">
        <v>194</v>
      </c>
      <c r="EX20" t="s">
        <v>194</v>
      </c>
      <c r="EY20" t="s">
        <v>194</v>
      </c>
      <c r="EZ20" t="s">
        <v>194</v>
      </c>
      <c r="FA20" s="167">
        <v>0</v>
      </c>
      <c r="FB20" s="166">
        <v>0</v>
      </c>
      <c r="FC20" s="167">
        <v>569867</v>
      </c>
      <c r="FD20" s="166">
        <v>2.2957113163326629E-3</v>
      </c>
      <c r="FE20" s="166">
        <v>0</v>
      </c>
      <c r="FF20" s="167">
        <v>2335799.5087287673</v>
      </c>
      <c r="FG20" s="166">
        <v>9.4097769565054754E-3</v>
      </c>
      <c r="FH20" s="166">
        <v>0</v>
      </c>
      <c r="FI20" s="167">
        <v>6099859.3600000003</v>
      </c>
      <c r="FJ20" s="166">
        <v>2.4573305983307887E-2</v>
      </c>
      <c r="FK20" s="166">
        <v>0</v>
      </c>
      <c r="FL20" t="s">
        <v>492</v>
      </c>
      <c r="FM20" s="167">
        <v>0</v>
      </c>
      <c r="FN20" s="166">
        <v>0</v>
      </c>
      <c r="FO20" s="166">
        <v>0.2</v>
      </c>
      <c r="FP20" s="166">
        <v>0.2</v>
      </c>
      <c r="FQ20" t="s">
        <v>335</v>
      </c>
      <c r="FR20" s="167">
        <v>0</v>
      </c>
      <c r="FS20" s="166">
        <v>0</v>
      </c>
      <c r="FT20" s="166">
        <v>0</v>
      </c>
      <c r="FU20" t="s">
        <v>493</v>
      </c>
      <c r="FV20" s="167">
        <v>0</v>
      </c>
      <c r="FW20" s="166">
        <v>0</v>
      </c>
      <c r="FX20" s="166">
        <v>0</v>
      </c>
      <c r="FY20" t="s">
        <v>203</v>
      </c>
      <c r="FZ20" s="167">
        <v>0</v>
      </c>
      <c r="GA20" s="166">
        <v>0</v>
      </c>
      <c r="GB20" s="166">
        <v>0</v>
      </c>
      <c r="GC20" t="s">
        <v>204</v>
      </c>
      <c r="GD20" s="167">
        <v>0</v>
      </c>
      <c r="GE20" s="166">
        <v>0</v>
      </c>
      <c r="GF20" s="166">
        <v>0</v>
      </c>
      <c r="GG20" t="s">
        <v>205</v>
      </c>
      <c r="GH20" s="167">
        <v>0</v>
      </c>
      <c r="GI20" s="166">
        <v>0</v>
      </c>
      <c r="GJ20" s="166">
        <v>0</v>
      </c>
      <c r="GK20" t="s">
        <v>494</v>
      </c>
      <c r="GL20" s="167">
        <v>0</v>
      </c>
      <c r="GM20" s="166">
        <v>0</v>
      </c>
      <c r="GN20" s="166">
        <v>0</v>
      </c>
      <c r="GO20" s="167">
        <v>0</v>
      </c>
      <c r="GP20" s="167">
        <v>248231123.81148481</v>
      </c>
      <c r="GQ20" s="166">
        <v>1</v>
      </c>
      <c r="GR20" s="167">
        <v>36730036.679602847</v>
      </c>
      <c r="GS20" s="166">
        <v>0</v>
      </c>
      <c r="GT20" s="167">
        <v>3191876.1885151849</v>
      </c>
      <c r="GU20" t="s">
        <v>308</v>
      </c>
      <c r="GV20" s="166">
        <v>0</v>
      </c>
      <c r="GW20" s="166">
        <v>0</v>
      </c>
      <c r="GX20" s="167">
        <v>0</v>
      </c>
      <c r="GY20" s="167">
        <v>3191876.1885151849</v>
      </c>
      <c r="GZ20" s="166">
        <v>1.2695243428465912E-2</v>
      </c>
      <c r="HA20" s="167">
        <v>0</v>
      </c>
      <c r="HB20" s="167">
        <v>0</v>
      </c>
      <c r="HC20" s="167">
        <v>2000000</v>
      </c>
      <c r="HD20" s="167">
        <v>0</v>
      </c>
      <c r="HE20" s="167">
        <v>251423000</v>
      </c>
      <c r="HF20" s="166">
        <v>0.7359697547184173</v>
      </c>
      <c r="HG20" s="166">
        <v>0.89976870955302168</v>
      </c>
      <c r="HH20" t="s">
        <v>217</v>
      </c>
      <c r="HI20" s="170">
        <v>1.3383562858008171</v>
      </c>
      <c r="HJ20" t="s">
        <v>161</v>
      </c>
    </row>
    <row r="21" spans="1:218">
      <c r="A21">
        <v>305</v>
      </c>
      <c r="B21" t="s">
        <v>30</v>
      </c>
      <c r="C21" t="s">
        <v>308</v>
      </c>
      <c r="D21" t="s">
        <v>308</v>
      </c>
      <c r="E21" t="s">
        <v>308</v>
      </c>
      <c r="F21" t="s">
        <v>308</v>
      </c>
      <c r="G21" s="167">
        <v>0</v>
      </c>
      <c r="H21" s="167">
        <v>0</v>
      </c>
      <c r="I21" s="167">
        <v>0</v>
      </c>
      <c r="J21" t="s">
        <v>308</v>
      </c>
      <c r="K21">
        <v>0</v>
      </c>
      <c r="L21" s="167">
        <v>2972</v>
      </c>
      <c r="M21" s="167">
        <v>27425</v>
      </c>
      <c r="N21" s="167">
        <v>81507100</v>
      </c>
      <c r="O21" s="166">
        <v>0.41313185805146707</v>
      </c>
      <c r="P21" s="166">
        <v>0.04</v>
      </c>
      <c r="Q21" s="167">
        <v>4179</v>
      </c>
      <c r="R21" s="167">
        <v>10621</v>
      </c>
      <c r="S21" s="167">
        <v>44385159</v>
      </c>
      <c r="T21" s="166">
        <v>0.22497332388932736</v>
      </c>
      <c r="U21" s="166">
        <v>0.04</v>
      </c>
      <c r="V21" s="167">
        <v>4745</v>
      </c>
      <c r="W21" s="167">
        <v>6412</v>
      </c>
      <c r="X21" s="167">
        <v>30424940</v>
      </c>
      <c r="Y21" s="166">
        <v>0.1542137064538476</v>
      </c>
      <c r="Z21" s="166">
        <v>0.04</v>
      </c>
      <c r="AA21" s="167">
        <v>156317199</v>
      </c>
      <c r="AB21" s="167">
        <v>476</v>
      </c>
      <c r="AC21" s="167">
        <v>476</v>
      </c>
      <c r="AD21" s="167">
        <v>2219.0775649066341</v>
      </c>
      <c r="AE21" s="167">
        <v>1312.6625766871173</v>
      </c>
      <c r="AF21" s="167">
        <v>1681108.3073986256</v>
      </c>
      <c r="AG21" s="166">
        <v>0.5</v>
      </c>
      <c r="AH21" s="166">
        <v>0.5</v>
      </c>
      <c r="AI21" s="167">
        <v>584</v>
      </c>
      <c r="AJ21" s="167">
        <v>849</v>
      </c>
      <c r="AK21" s="167">
        <v>4719.6861944414841</v>
      </c>
      <c r="AL21" s="167">
        <v>3707.0141344734225</v>
      </c>
      <c r="AM21" s="167">
        <v>5903551.7377217617</v>
      </c>
      <c r="AN21" s="166">
        <v>0.5</v>
      </c>
      <c r="AO21" s="166">
        <v>0.5</v>
      </c>
      <c r="AP21" s="167">
        <v>216</v>
      </c>
      <c r="AQ21" s="167">
        <v>313</v>
      </c>
      <c r="AR21" s="167">
        <v>960.49258032665409</v>
      </c>
      <c r="AS21" s="167">
        <v>601.76074801098287</v>
      </c>
      <c r="AT21" s="167">
        <v>395817.51147799497</v>
      </c>
      <c r="AU21" s="166">
        <v>0.5</v>
      </c>
      <c r="AV21" s="166">
        <v>0.5</v>
      </c>
      <c r="AW21" s="167">
        <v>259</v>
      </c>
      <c r="AX21" s="167">
        <v>422</v>
      </c>
      <c r="AY21" s="167">
        <v>1889.8550709741501</v>
      </c>
      <c r="AZ21" s="167">
        <v>1172.1456565144131</v>
      </c>
      <c r="BA21" s="167">
        <v>984117.93043138715</v>
      </c>
      <c r="BB21" s="166">
        <v>0.5</v>
      </c>
      <c r="BC21" s="166">
        <v>0.5</v>
      </c>
      <c r="BD21" s="167">
        <v>389</v>
      </c>
      <c r="BE21" s="167">
        <v>557</v>
      </c>
      <c r="BF21" s="167">
        <v>1370.7220410987863</v>
      </c>
      <c r="BG21" s="167">
        <v>1007.102462463964</v>
      </c>
      <c r="BH21" s="167">
        <v>1094166.9455798557</v>
      </c>
      <c r="BI21" s="166">
        <v>0.5</v>
      </c>
      <c r="BJ21" s="166">
        <v>0.5</v>
      </c>
      <c r="BK21" s="167">
        <v>422</v>
      </c>
      <c r="BL21" s="167">
        <v>605</v>
      </c>
      <c r="BM21" s="167">
        <v>1471.5667039645609</v>
      </c>
      <c r="BN21" s="167">
        <v>1078.5716144965106</v>
      </c>
      <c r="BO21" s="167">
        <v>1273536.9758434338</v>
      </c>
      <c r="BP21" s="166">
        <v>0.5</v>
      </c>
      <c r="BQ21" s="166">
        <v>0.5</v>
      </c>
      <c r="BR21" s="167">
        <v>454</v>
      </c>
      <c r="BS21" s="167">
        <v>649</v>
      </c>
      <c r="BT21" s="167">
        <v>2597.8805316210619</v>
      </c>
      <c r="BU21" s="167">
        <v>1697.1481627368426</v>
      </c>
      <c r="BV21" s="167">
        <v>2280886.9189721728</v>
      </c>
      <c r="BW21" s="166">
        <v>0.5</v>
      </c>
      <c r="BX21" s="166">
        <v>0.5</v>
      </c>
      <c r="BY21" s="167">
        <v>622</v>
      </c>
      <c r="BZ21" s="167">
        <v>876</v>
      </c>
      <c r="CA21" s="167">
        <v>303.06459086319842</v>
      </c>
      <c r="CB21" s="167">
        <v>159.73699893960131</v>
      </c>
      <c r="CC21" s="167">
        <v>328435.78658800013</v>
      </c>
      <c r="CD21" s="166">
        <v>0.5</v>
      </c>
      <c r="CE21" s="166">
        <v>0.5</v>
      </c>
      <c r="CF21" s="169">
        <v>13941622.11401323</v>
      </c>
      <c r="CG21" s="166">
        <v>7.0665356124972031E-2</v>
      </c>
      <c r="CH21" s="167">
        <v>0</v>
      </c>
      <c r="CI21" s="167">
        <v>155.0514230963723</v>
      </c>
      <c r="CJ21" s="167">
        <v>0</v>
      </c>
      <c r="CK21" s="166">
        <v>0</v>
      </c>
      <c r="CL21" s="166">
        <v>0</v>
      </c>
      <c r="CM21" t="s">
        <v>181</v>
      </c>
      <c r="CN21" s="167">
        <v>557</v>
      </c>
      <c r="CO21" s="167">
        <v>2560.5827167798134</v>
      </c>
      <c r="CP21" s="167">
        <v>1426244.5732463561</v>
      </c>
      <c r="CQ21" s="166">
        <v>0</v>
      </c>
      <c r="CR21" t="s">
        <v>182</v>
      </c>
      <c r="CS21" s="167">
        <v>1498</v>
      </c>
      <c r="CT21" s="167">
        <v>280.47912056366584</v>
      </c>
      <c r="CU21" s="167">
        <v>420157.72260437143</v>
      </c>
      <c r="CV21" s="166">
        <v>0</v>
      </c>
      <c r="CW21" s="166">
        <v>9.3587872859579799E-3</v>
      </c>
      <c r="CX21" s="167">
        <v>0</v>
      </c>
      <c r="CY21" s="167">
        <v>0</v>
      </c>
      <c r="CZ21" s="167">
        <v>671.26158525762037</v>
      </c>
      <c r="DA21" s="167">
        <v>0</v>
      </c>
      <c r="DB21" s="167">
        <v>0</v>
      </c>
      <c r="DC21" s="166">
        <v>0</v>
      </c>
      <c r="DD21" s="166">
        <v>0</v>
      </c>
      <c r="DE21" s="166">
        <v>0</v>
      </c>
      <c r="DF21" s="169">
        <v>1846402.2958507275</v>
      </c>
      <c r="DG21" t="s">
        <v>288</v>
      </c>
      <c r="DH21" t="s">
        <v>228</v>
      </c>
      <c r="DI21" s="166">
        <v>1</v>
      </c>
      <c r="DJ21" s="167">
        <v>1136</v>
      </c>
      <c r="DK21" s="166">
        <v>0.27975822568515879</v>
      </c>
      <c r="DL21" s="166">
        <v>0.15205076184101959</v>
      </c>
      <c r="DM21" s="167">
        <v>7109.9962854433479</v>
      </c>
      <c r="DN21" s="167">
        <v>8076955.7802636428</v>
      </c>
      <c r="DO21" s="166">
        <v>1</v>
      </c>
      <c r="DP21" s="166">
        <v>0.58045405000000005</v>
      </c>
      <c r="DQ21" s="166">
        <v>0.48019236999999998</v>
      </c>
      <c r="DR21" s="167">
        <v>1677</v>
      </c>
      <c r="DS21" s="166">
        <v>0.14516388038097405</v>
      </c>
      <c r="DT21" s="166">
        <v>0.15645414111927392</v>
      </c>
      <c r="DU21" s="166">
        <v>0.14160269385811902</v>
      </c>
      <c r="DV21" s="167">
        <v>2477.3870204264313</v>
      </c>
      <c r="DW21" s="167">
        <v>4154578.0332551254</v>
      </c>
      <c r="DX21" s="166">
        <v>1</v>
      </c>
      <c r="DY21" s="167">
        <v>12231533.813518768</v>
      </c>
      <c r="DZ21" s="166">
        <v>6.1997498269455734E-2</v>
      </c>
      <c r="EA21" s="167">
        <v>119024</v>
      </c>
      <c r="EB21" s="167">
        <v>119024</v>
      </c>
      <c r="EC21" s="167">
        <v>11307280</v>
      </c>
      <c r="ED21" s="166">
        <v>5.7312769021449571E-2</v>
      </c>
      <c r="EE21" s="166">
        <v>0</v>
      </c>
      <c r="EF21" s="166">
        <v>0</v>
      </c>
      <c r="EG21" s="167">
        <v>0</v>
      </c>
      <c r="EH21" s="167">
        <v>0</v>
      </c>
      <c r="EI21" s="167">
        <v>0</v>
      </c>
      <c r="EJ21" s="167">
        <v>0</v>
      </c>
      <c r="EK21" s="167">
        <v>0</v>
      </c>
      <c r="EL21" s="166">
        <v>0</v>
      </c>
      <c r="EM21" s="166">
        <v>0</v>
      </c>
      <c r="EN21" s="166">
        <v>0</v>
      </c>
      <c r="EO21" s="170">
        <v>0</v>
      </c>
      <c r="EP21" s="170">
        <v>0</v>
      </c>
      <c r="EQ21" s="170">
        <v>0</v>
      </c>
      <c r="ER21" s="170">
        <v>0</v>
      </c>
      <c r="ES21" s="170">
        <v>0</v>
      </c>
      <c r="ET21" s="170">
        <v>0</v>
      </c>
      <c r="EU21" s="170">
        <v>0</v>
      </c>
      <c r="EV21" s="170">
        <v>0</v>
      </c>
      <c r="EW21" t="s">
        <v>194</v>
      </c>
      <c r="EX21" t="s">
        <v>194</v>
      </c>
      <c r="EY21" t="s">
        <v>194</v>
      </c>
      <c r="EZ21" t="s">
        <v>194</v>
      </c>
      <c r="FA21" s="167">
        <v>0</v>
      </c>
      <c r="FB21" s="166">
        <v>0</v>
      </c>
      <c r="FC21" s="167">
        <v>0</v>
      </c>
      <c r="FD21" s="166">
        <v>0</v>
      </c>
      <c r="FE21" s="166">
        <v>0</v>
      </c>
      <c r="FF21" s="167">
        <v>1563411</v>
      </c>
      <c r="FG21" s="166">
        <v>7.9244003446092698E-3</v>
      </c>
      <c r="FH21" s="166">
        <v>0</v>
      </c>
      <c r="FI21" s="167">
        <v>0</v>
      </c>
      <c r="FJ21" s="166">
        <v>0</v>
      </c>
      <c r="FK21" s="166">
        <v>0</v>
      </c>
      <c r="FL21" t="s">
        <v>492</v>
      </c>
      <c r="FM21" s="167">
        <v>83316</v>
      </c>
      <c r="FN21" s="166">
        <v>4.2230055891346924E-4</v>
      </c>
      <c r="FO21" s="166">
        <v>0</v>
      </c>
      <c r="FP21" s="166">
        <v>0</v>
      </c>
      <c r="FQ21" t="s">
        <v>335</v>
      </c>
      <c r="FR21" s="167">
        <v>0</v>
      </c>
      <c r="FS21" s="166">
        <v>0</v>
      </c>
      <c r="FT21" s="166">
        <v>0</v>
      </c>
      <c r="FU21" t="s">
        <v>493</v>
      </c>
      <c r="FV21" s="167">
        <v>0</v>
      </c>
      <c r="FW21" s="166">
        <v>0</v>
      </c>
      <c r="FX21" s="166">
        <v>0</v>
      </c>
      <c r="FY21" t="s">
        <v>203</v>
      </c>
      <c r="FZ21" s="167">
        <v>0</v>
      </c>
      <c r="GA21" s="166">
        <v>0</v>
      </c>
      <c r="GB21" s="166">
        <v>0</v>
      </c>
      <c r="GC21" t="s">
        <v>204</v>
      </c>
      <c r="GD21" s="167">
        <v>0</v>
      </c>
      <c r="GE21" s="166">
        <v>0</v>
      </c>
      <c r="GF21" s="166">
        <v>0</v>
      </c>
      <c r="GG21" t="s">
        <v>205</v>
      </c>
      <c r="GH21" s="167">
        <v>0</v>
      </c>
      <c r="GI21" s="166">
        <v>0</v>
      </c>
      <c r="GJ21" s="166">
        <v>0</v>
      </c>
      <c r="GK21" t="s">
        <v>494</v>
      </c>
      <c r="GL21" s="167">
        <v>0</v>
      </c>
      <c r="GM21" s="166">
        <v>0</v>
      </c>
      <c r="GN21" s="166">
        <v>0</v>
      </c>
      <c r="GO21" s="167">
        <v>0</v>
      </c>
      <c r="GP21" s="167">
        <v>197290764.22338271</v>
      </c>
      <c r="GQ21" s="166">
        <v>1</v>
      </c>
      <c r="GR21" s="167">
        <v>25455032.830525391</v>
      </c>
      <c r="GS21" s="166">
        <v>3.0845E-3</v>
      </c>
      <c r="GT21" s="167">
        <v>7466874.194052754</v>
      </c>
      <c r="GU21" t="s">
        <v>161</v>
      </c>
      <c r="GV21" s="166">
        <v>1.4579999999999999E-2</v>
      </c>
      <c r="GW21" s="166">
        <v>1</v>
      </c>
      <c r="GX21" s="167">
        <v>-2168638.1249891925</v>
      </c>
      <c r="GY21" s="167">
        <v>5298236.069063561</v>
      </c>
      <c r="GZ21" s="166">
        <v>2.6069686784403558E-2</v>
      </c>
      <c r="HA21" s="167">
        <v>0</v>
      </c>
      <c r="HB21" s="167">
        <v>0</v>
      </c>
      <c r="HC21" s="167">
        <v>2500000</v>
      </c>
      <c r="HD21" s="167">
        <v>0</v>
      </c>
      <c r="HE21" s="167">
        <v>203233591.29244629</v>
      </c>
      <c r="HF21" s="166">
        <v>0.79231888839464204</v>
      </c>
      <c r="HG21" s="166">
        <v>0.93434053007502771</v>
      </c>
      <c r="HH21" t="s">
        <v>217</v>
      </c>
      <c r="HI21" s="170">
        <v>1.3405874499480117</v>
      </c>
      <c r="HJ21" t="s">
        <v>308</v>
      </c>
    </row>
    <row r="22" spans="1:218">
      <c r="A22">
        <v>825</v>
      </c>
      <c r="B22" t="s">
        <v>92</v>
      </c>
      <c r="C22" t="s">
        <v>161</v>
      </c>
      <c r="D22" t="s">
        <v>161</v>
      </c>
      <c r="E22" t="s">
        <v>161</v>
      </c>
      <c r="F22" t="s">
        <v>161</v>
      </c>
      <c r="G22" s="167">
        <v>3223.43</v>
      </c>
      <c r="H22" s="167">
        <v>0</v>
      </c>
      <c r="I22" s="167">
        <v>4493.2700000000004</v>
      </c>
      <c r="J22" t="s">
        <v>161</v>
      </c>
      <c r="K22">
        <v>73</v>
      </c>
      <c r="L22" s="167">
        <v>2758.71</v>
      </c>
      <c r="M22" s="167">
        <v>43876.5</v>
      </c>
      <c r="N22" s="167">
        <v>121042539.315</v>
      </c>
      <c r="O22" s="166">
        <v>0.39356501649832654</v>
      </c>
      <c r="P22" s="166">
        <v>0.05</v>
      </c>
      <c r="Q22" s="167">
        <v>3879.47</v>
      </c>
      <c r="R22" s="167">
        <v>18036</v>
      </c>
      <c r="S22" s="167">
        <v>69970120.920000002</v>
      </c>
      <c r="T22" s="166">
        <v>0.22750507342386139</v>
      </c>
      <c r="U22" s="166">
        <v>0.05</v>
      </c>
      <c r="V22" s="167">
        <v>4404.7</v>
      </c>
      <c r="W22" s="167">
        <v>11376</v>
      </c>
      <c r="X22" s="167">
        <v>50107867.199999996</v>
      </c>
      <c r="Y22" s="166">
        <v>0.16292374311433583</v>
      </c>
      <c r="Z22" s="166">
        <v>0.05</v>
      </c>
      <c r="AA22" s="167">
        <v>241120527.435</v>
      </c>
      <c r="AB22" s="167">
        <v>441.88</v>
      </c>
      <c r="AC22" s="167">
        <v>441.88</v>
      </c>
      <c r="AD22" s="167">
        <v>2996.9262533181118</v>
      </c>
      <c r="AE22" s="167">
        <v>1437.9999999999998</v>
      </c>
      <c r="AF22" s="167">
        <v>1959705.2128162072</v>
      </c>
      <c r="AG22" s="166">
        <v>0</v>
      </c>
      <c r="AH22" s="166">
        <v>0</v>
      </c>
      <c r="AI22" s="167">
        <v>542.29999999999995</v>
      </c>
      <c r="AJ22" s="167">
        <v>788.35</v>
      </c>
      <c r="AK22" s="167">
        <v>5488.345860367067</v>
      </c>
      <c r="AL22" s="167">
        <v>4008.0032183672502</v>
      </c>
      <c r="AM22" s="167">
        <v>6136039.2972768825</v>
      </c>
      <c r="AN22" s="166">
        <v>0</v>
      </c>
      <c r="AO22" s="166">
        <v>0</v>
      </c>
      <c r="AP22" s="167">
        <v>200.85</v>
      </c>
      <c r="AQ22" s="167">
        <v>291.24</v>
      </c>
      <c r="AR22" s="167">
        <v>2806.621190555607</v>
      </c>
      <c r="AS22" s="167">
        <v>1979.1843826808326</v>
      </c>
      <c r="AT22" s="167">
        <v>1140127.5257350593</v>
      </c>
      <c r="AU22" s="166">
        <v>0.5</v>
      </c>
      <c r="AV22" s="166">
        <v>0.5</v>
      </c>
      <c r="AW22" s="167">
        <v>241.02</v>
      </c>
      <c r="AX22" s="167">
        <v>391.66</v>
      </c>
      <c r="AY22" s="167">
        <v>3360.0726369271488</v>
      </c>
      <c r="AZ22" s="167">
        <v>1691.2194764603071</v>
      </c>
      <c r="BA22" s="167">
        <v>1472227.7271026252</v>
      </c>
      <c r="BB22" s="166">
        <v>0.5</v>
      </c>
      <c r="BC22" s="166">
        <v>0.5</v>
      </c>
      <c r="BD22" s="167">
        <v>361.54</v>
      </c>
      <c r="BE22" s="167">
        <v>517.20000000000005</v>
      </c>
      <c r="BF22" s="167">
        <v>133.26818513949618</v>
      </c>
      <c r="BG22" s="167">
        <v>196.05088617264045</v>
      </c>
      <c r="BH22" s="167">
        <v>149579.29798382311</v>
      </c>
      <c r="BI22" s="166">
        <v>0.5</v>
      </c>
      <c r="BJ22" s="166">
        <v>0.5</v>
      </c>
      <c r="BK22" s="167">
        <v>391.66</v>
      </c>
      <c r="BL22" s="167">
        <v>562.39</v>
      </c>
      <c r="BM22" s="167">
        <v>514.10301146005213</v>
      </c>
      <c r="BN22" s="167">
        <v>297.03128638670717</v>
      </c>
      <c r="BO22" s="167">
        <v>368401.01061946427</v>
      </c>
      <c r="BP22" s="166">
        <v>0.5</v>
      </c>
      <c r="BQ22" s="166">
        <v>0.5</v>
      </c>
      <c r="BR22" s="167">
        <v>421.79</v>
      </c>
      <c r="BS22" s="167">
        <v>602.55999999999995</v>
      </c>
      <c r="BT22" s="167">
        <v>78.153831719500545</v>
      </c>
      <c r="BU22" s="167">
        <v>49.041057344595501</v>
      </c>
      <c r="BV22" s="167">
        <v>62514.684194527596</v>
      </c>
      <c r="BW22" s="166">
        <v>0.5</v>
      </c>
      <c r="BX22" s="166">
        <v>0.5</v>
      </c>
      <c r="BY22" s="167">
        <v>577.45000000000005</v>
      </c>
      <c r="BZ22" s="167">
        <v>813.45</v>
      </c>
      <c r="CA22" s="167">
        <v>3.0109090909090881</v>
      </c>
      <c r="CB22" s="167">
        <v>3.0011376564277592</v>
      </c>
      <c r="CC22" s="167">
        <v>4179.9248811666139</v>
      </c>
      <c r="CD22" s="166">
        <v>0.5</v>
      </c>
      <c r="CE22" s="166">
        <v>0.5</v>
      </c>
      <c r="CF22" s="169">
        <v>11292774.680609753</v>
      </c>
      <c r="CG22" s="166">
        <v>3.6718009045728042E-2</v>
      </c>
      <c r="CH22" s="167">
        <v>0</v>
      </c>
      <c r="CI22" s="167">
        <v>129.93012833085044</v>
      </c>
      <c r="CJ22" s="167">
        <v>0</v>
      </c>
      <c r="CK22" s="166">
        <v>0</v>
      </c>
      <c r="CL22" s="166">
        <v>0</v>
      </c>
      <c r="CM22" t="s">
        <v>181</v>
      </c>
      <c r="CN22" s="167">
        <v>517.20000000000005</v>
      </c>
      <c r="CO22" s="167">
        <v>4566.5264393997804</v>
      </c>
      <c r="CP22" s="167">
        <v>2361807.4744575666</v>
      </c>
      <c r="CQ22" s="166">
        <v>0.5</v>
      </c>
      <c r="CR22" t="s">
        <v>182</v>
      </c>
      <c r="CS22" s="167">
        <v>1390.91</v>
      </c>
      <c r="CT22" s="167">
        <v>544.44755420849719</v>
      </c>
      <c r="CU22" s="167">
        <v>757277.54762414086</v>
      </c>
      <c r="CV22" s="166">
        <v>0.5</v>
      </c>
      <c r="CW22" s="166">
        <v>1.0141581258310125E-2</v>
      </c>
      <c r="CX22" s="167">
        <v>502.13</v>
      </c>
      <c r="CY22" s="167">
        <v>502.13</v>
      </c>
      <c r="CZ22" s="167">
        <v>410.81077624490655</v>
      </c>
      <c r="DA22" s="167">
        <v>19.200000000000109</v>
      </c>
      <c r="DB22" s="167">
        <v>215921.31107585499</v>
      </c>
      <c r="DC22" s="166">
        <v>7.0205958034935472E-4</v>
      </c>
      <c r="DD22" s="166">
        <v>0</v>
      </c>
      <c r="DE22" s="166">
        <v>0</v>
      </c>
      <c r="DF22" s="169">
        <v>3335006.3331575627</v>
      </c>
      <c r="DG22" t="s">
        <v>288</v>
      </c>
      <c r="DH22" t="s">
        <v>228</v>
      </c>
      <c r="DI22" s="166">
        <v>1</v>
      </c>
      <c r="DJ22" s="167">
        <v>1054.48</v>
      </c>
      <c r="DK22" s="166">
        <v>0.32580992442340084</v>
      </c>
      <c r="DL22" s="166">
        <v>0.14684593924199232</v>
      </c>
      <c r="DM22" s="167">
        <v>13007.68751504224</v>
      </c>
      <c r="DN22" s="167">
        <v>13716346.330861742</v>
      </c>
      <c r="DO22" s="166">
        <v>1</v>
      </c>
      <c r="DP22" s="166">
        <v>0.58045405000000005</v>
      </c>
      <c r="DQ22" s="166">
        <v>0.48019236999999998</v>
      </c>
      <c r="DR22" s="167">
        <v>1556.61</v>
      </c>
      <c r="DS22" s="166">
        <v>0.17136435444722292</v>
      </c>
      <c r="DT22" s="166">
        <v>0.16980685050883268</v>
      </c>
      <c r="DU22" s="166">
        <v>0.14444252603939781</v>
      </c>
      <c r="DV22" s="167">
        <v>4563.207673489751</v>
      </c>
      <c r="DW22" s="167">
        <v>7103134.6966308812</v>
      </c>
      <c r="DX22" s="166">
        <v>1</v>
      </c>
      <c r="DY22" s="167">
        <v>20819481.027492624</v>
      </c>
      <c r="DZ22" s="166">
        <v>6.7693716939862036E-2</v>
      </c>
      <c r="EA22" s="167">
        <v>110469.11</v>
      </c>
      <c r="EB22" s="167">
        <v>110469.11</v>
      </c>
      <c r="EC22" s="167">
        <v>24303204.199999925</v>
      </c>
      <c r="ED22" s="166">
        <v>7.9020904684125842E-2</v>
      </c>
      <c r="EE22" s="166">
        <v>0</v>
      </c>
      <c r="EF22" s="166">
        <v>0</v>
      </c>
      <c r="EG22" s="167">
        <v>25106.61</v>
      </c>
      <c r="EH22" s="167">
        <v>65277.19</v>
      </c>
      <c r="EI22" s="167">
        <v>0</v>
      </c>
      <c r="EJ22" s="167">
        <v>65277.19</v>
      </c>
      <c r="EK22" s="167">
        <v>49901.718247062745</v>
      </c>
      <c r="EL22" s="166">
        <v>1.6225345796893977E-4</v>
      </c>
      <c r="EM22" s="166">
        <v>0</v>
      </c>
      <c r="EN22" s="166">
        <v>0</v>
      </c>
      <c r="EO22" s="170">
        <v>2</v>
      </c>
      <c r="EP22" s="170">
        <v>3</v>
      </c>
      <c r="EQ22" s="170">
        <v>2</v>
      </c>
      <c r="ER22" s="170">
        <v>2</v>
      </c>
      <c r="ES22" s="170">
        <v>21.4</v>
      </c>
      <c r="ET22" s="170">
        <v>120</v>
      </c>
      <c r="EU22" s="170">
        <v>69.2</v>
      </c>
      <c r="EV22" s="170">
        <v>62.5</v>
      </c>
      <c r="EW22" t="s">
        <v>318</v>
      </c>
      <c r="EX22" t="s">
        <v>318</v>
      </c>
      <c r="EY22" t="s">
        <v>318</v>
      </c>
      <c r="EZ22" t="s">
        <v>318</v>
      </c>
      <c r="FA22" s="167">
        <v>1457223.6055184761</v>
      </c>
      <c r="FB22" s="166">
        <v>4.7381047654257071E-3</v>
      </c>
      <c r="FC22" s="167">
        <v>32000</v>
      </c>
      <c r="FD22" s="166">
        <v>1.0404673100232745E-4</v>
      </c>
      <c r="FE22" s="166">
        <v>0</v>
      </c>
      <c r="FF22" s="167">
        <v>3210888.8600000008</v>
      </c>
      <c r="FG22" s="166">
        <v>1.0440077796712185E-2</v>
      </c>
      <c r="FH22" s="166">
        <v>0</v>
      </c>
      <c r="FI22" s="167">
        <v>0</v>
      </c>
      <c r="FJ22" s="166">
        <v>0</v>
      </c>
      <c r="FK22" s="166">
        <v>0</v>
      </c>
      <c r="FL22" t="s">
        <v>492</v>
      </c>
      <c r="FM22" s="167">
        <v>0</v>
      </c>
      <c r="FN22" s="166">
        <v>0</v>
      </c>
      <c r="FO22" s="166">
        <v>0</v>
      </c>
      <c r="FP22" s="166">
        <v>0</v>
      </c>
      <c r="FQ22" t="s">
        <v>335</v>
      </c>
      <c r="FR22" s="167">
        <v>0</v>
      </c>
      <c r="FS22" s="166">
        <v>0</v>
      </c>
      <c r="FT22" s="166">
        <v>0</v>
      </c>
      <c r="FU22" t="s">
        <v>493</v>
      </c>
      <c r="FV22" s="167">
        <v>0</v>
      </c>
      <c r="FW22" s="166">
        <v>0</v>
      </c>
      <c r="FX22" s="166">
        <v>0</v>
      </c>
      <c r="FY22" t="s">
        <v>537</v>
      </c>
      <c r="FZ22" s="167">
        <v>82636</v>
      </c>
      <c r="GA22" s="166">
        <v>2.6868767697213534E-4</v>
      </c>
      <c r="GB22" s="166">
        <v>0</v>
      </c>
      <c r="GC22" t="s">
        <v>538</v>
      </c>
      <c r="GD22" s="167">
        <v>90814</v>
      </c>
      <c r="GE22" s="166">
        <v>2.9527811966391766E-4</v>
      </c>
      <c r="GF22" s="166">
        <v>0</v>
      </c>
      <c r="GG22" t="s">
        <v>205</v>
      </c>
      <c r="GH22" s="167">
        <v>0</v>
      </c>
      <c r="GI22" s="166">
        <v>0</v>
      </c>
      <c r="GJ22" s="166">
        <v>0</v>
      </c>
      <c r="GK22" t="s">
        <v>494</v>
      </c>
      <c r="GL22" s="167">
        <v>0</v>
      </c>
      <c r="GM22" s="166">
        <v>0</v>
      </c>
      <c r="GN22" s="166">
        <v>0</v>
      </c>
      <c r="GO22" s="167">
        <v>1759654.5251506479</v>
      </c>
      <c r="GP22" s="167">
        <v>307554112.38517606</v>
      </c>
      <c r="GQ22" s="166">
        <v>1</v>
      </c>
      <c r="GR22" s="167">
        <v>36195887.25639461</v>
      </c>
      <c r="GS22" s="166">
        <v>-1.4999999999999999E-2</v>
      </c>
      <c r="GT22" s="167">
        <v>792071.39073074365</v>
      </c>
      <c r="GU22" t="s">
        <v>161</v>
      </c>
      <c r="GV22" s="166">
        <v>4.9610000000000001E-2</v>
      </c>
      <c r="GW22" s="166">
        <v>1</v>
      </c>
      <c r="GX22" s="167">
        <v>-792028.84556940256</v>
      </c>
      <c r="GY22" s="167">
        <v>42.545161341251514</v>
      </c>
      <c r="GZ22" s="166">
        <v>1.3833388578635268E-7</v>
      </c>
      <c r="HA22" s="167">
        <v>0</v>
      </c>
      <c r="HB22" s="167">
        <v>100000</v>
      </c>
      <c r="HC22" s="167">
        <v>2400000</v>
      </c>
      <c r="HD22" s="167">
        <v>0</v>
      </c>
      <c r="HE22" s="167">
        <v>307554154.93033743</v>
      </c>
      <c r="HF22" s="166">
        <v>0.78399383303652381</v>
      </c>
      <c r="HG22" s="166">
        <v>0.89924919986077334</v>
      </c>
      <c r="HH22" t="s">
        <v>217</v>
      </c>
      <c r="HI22" s="170">
        <v>1.2630797008536552</v>
      </c>
      <c r="HJ22" t="s">
        <v>161</v>
      </c>
    </row>
    <row r="23" spans="1:218">
      <c r="A23">
        <v>351</v>
      </c>
      <c r="B23" t="s">
        <v>59</v>
      </c>
      <c r="C23" t="s">
        <v>308</v>
      </c>
      <c r="D23" t="s">
        <v>161</v>
      </c>
      <c r="E23" t="s">
        <v>308</v>
      </c>
      <c r="F23" t="s">
        <v>308</v>
      </c>
      <c r="G23" s="167">
        <v>3300</v>
      </c>
      <c r="H23" s="167">
        <v>0</v>
      </c>
      <c r="I23" s="167">
        <v>4600</v>
      </c>
      <c r="J23" t="s">
        <v>161</v>
      </c>
      <c r="K23">
        <v>24</v>
      </c>
      <c r="L23" s="167">
        <v>2970</v>
      </c>
      <c r="M23" s="167">
        <v>16768</v>
      </c>
      <c r="N23" s="167">
        <v>49800960</v>
      </c>
      <c r="O23" s="166">
        <v>0.40693220678022513</v>
      </c>
      <c r="P23" s="166">
        <v>0</v>
      </c>
      <c r="Q23" s="167">
        <v>3860</v>
      </c>
      <c r="R23" s="167">
        <v>6816</v>
      </c>
      <c r="S23" s="167">
        <v>26309760</v>
      </c>
      <c r="T23" s="166">
        <v>0.21498157257727754</v>
      </c>
      <c r="U23" s="166">
        <v>0</v>
      </c>
      <c r="V23" s="167">
        <v>4380</v>
      </c>
      <c r="W23" s="167">
        <v>4303</v>
      </c>
      <c r="X23" s="167">
        <v>18847140</v>
      </c>
      <c r="Y23" s="166">
        <v>0.15400322145789663</v>
      </c>
      <c r="Z23" s="166">
        <v>0</v>
      </c>
      <c r="AA23" s="167">
        <v>94957860</v>
      </c>
      <c r="AB23" s="167">
        <v>190</v>
      </c>
      <c r="AC23" s="167">
        <v>440</v>
      </c>
      <c r="AD23" s="167">
        <v>2457.1081963219067</v>
      </c>
      <c r="AE23" s="167">
        <v>1588.9999999999991</v>
      </c>
      <c r="AF23" s="167">
        <v>1166010.5573011618</v>
      </c>
      <c r="AG23" s="166">
        <v>0</v>
      </c>
      <c r="AH23" s="166">
        <v>0</v>
      </c>
      <c r="AI23" s="167">
        <v>250</v>
      </c>
      <c r="AJ23" s="167">
        <v>785</v>
      </c>
      <c r="AK23" s="167">
        <v>3933.1802436235253</v>
      </c>
      <c r="AL23" s="167">
        <v>3018.8297902347063</v>
      </c>
      <c r="AM23" s="167">
        <v>3353076.4462401257</v>
      </c>
      <c r="AN23" s="166">
        <v>0</v>
      </c>
      <c r="AO23" s="166">
        <v>0</v>
      </c>
      <c r="AP23" s="167">
        <v>200</v>
      </c>
      <c r="AQ23" s="167">
        <v>290</v>
      </c>
      <c r="AR23" s="167">
        <v>2052.9316978292254</v>
      </c>
      <c r="AS23" s="167">
        <v>1300.9588384895135</v>
      </c>
      <c r="AT23" s="167">
        <v>787864.40272780391</v>
      </c>
      <c r="AU23" s="166">
        <v>0</v>
      </c>
      <c r="AV23" s="166">
        <v>0</v>
      </c>
      <c r="AW23" s="167">
        <v>281</v>
      </c>
      <c r="AX23" s="167">
        <v>390</v>
      </c>
      <c r="AY23" s="167">
        <v>1678.3161135717326</v>
      </c>
      <c r="AZ23" s="167">
        <v>1085.4687382738589</v>
      </c>
      <c r="BA23" s="167">
        <v>894939.63584046182</v>
      </c>
      <c r="BB23" s="166">
        <v>0</v>
      </c>
      <c r="BC23" s="166">
        <v>0</v>
      </c>
      <c r="BD23" s="167">
        <v>387</v>
      </c>
      <c r="BE23" s="167">
        <v>515</v>
      </c>
      <c r="BF23" s="167">
        <v>2149.7120966602911</v>
      </c>
      <c r="BG23" s="167">
        <v>1366.2112102523506</v>
      </c>
      <c r="BH23" s="167">
        <v>1535537.3546874933</v>
      </c>
      <c r="BI23" s="166">
        <v>0</v>
      </c>
      <c r="BJ23" s="166">
        <v>0</v>
      </c>
      <c r="BK23" s="167">
        <v>531</v>
      </c>
      <c r="BL23" s="167">
        <v>560</v>
      </c>
      <c r="BM23" s="167">
        <v>777.53569936652059</v>
      </c>
      <c r="BN23" s="167">
        <v>510.01049010327341</v>
      </c>
      <c r="BO23" s="167">
        <v>698477.33082145557</v>
      </c>
      <c r="BP23" s="166">
        <v>0</v>
      </c>
      <c r="BQ23" s="166">
        <v>0</v>
      </c>
      <c r="BR23" s="167">
        <v>675</v>
      </c>
      <c r="BS23" s="167">
        <v>600</v>
      </c>
      <c r="BT23" s="167">
        <v>840.20102342358507</v>
      </c>
      <c r="BU23" s="167">
        <v>526.21593202020836</v>
      </c>
      <c r="BV23" s="167">
        <v>882865.250023045</v>
      </c>
      <c r="BW23" s="166">
        <v>0</v>
      </c>
      <c r="BX23" s="166">
        <v>0</v>
      </c>
      <c r="BY23" s="167">
        <v>861</v>
      </c>
      <c r="BZ23" s="167">
        <v>810</v>
      </c>
      <c r="CA23" s="167">
        <v>477.54936696653965</v>
      </c>
      <c r="CB23" s="167">
        <v>343.97579322708543</v>
      </c>
      <c r="CC23" s="167">
        <v>689790.3974721299</v>
      </c>
      <c r="CD23" s="166">
        <v>0</v>
      </c>
      <c r="CE23" s="166">
        <v>0</v>
      </c>
      <c r="CF23" s="169">
        <v>10008561.375113677</v>
      </c>
      <c r="CG23" s="166">
        <v>8.1781675836576917E-2</v>
      </c>
      <c r="CH23" s="167">
        <v>0</v>
      </c>
      <c r="CI23" s="167">
        <v>204.87839621084089</v>
      </c>
      <c r="CJ23" s="167">
        <v>0</v>
      </c>
      <c r="CK23" s="166">
        <v>0</v>
      </c>
      <c r="CL23" s="166">
        <v>0</v>
      </c>
      <c r="CM23" t="s">
        <v>181</v>
      </c>
      <c r="CN23" s="167">
        <v>214</v>
      </c>
      <c r="CO23" s="167">
        <v>1812.5936187993091</v>
      </c>
      <c r="CP23" s="167">
        <v>387895.03442305216</v>
      </c>
      <c r="CQ23" s="166">
        <v>0</v>
      </c>
      <c r="CR23" t="s">
        <v>182</v>
      </c>
      <c r="CS23" s="167">
        <v>1385</v>
      </c>
      <c r="CT23" s="167">
        <v>254.4088316203719</v>
      </c>
      <c r="CU23" s="167">
        <v>352356.2317942151</v>
      </c>
      <c r="CV23" s="166">
        <v>0</v>
      </c>
      <c r="CW23" s="166">
        <v>6.0487203727327445E-3</v>
      </c>
      <c r="CX23" s="167">
        <v>500</v>
      </c>
      <c r="CY23" s="167">
        <v>0</v>
      </c>
      <c r="CZ23" s="167">
        <v>110.03279966317277</v>
      </c>
      <c r="DA23" s="167">
        <v>529.59999999999991</v>
      </c>
      <c r="DB23" s="167">
        <v>55016.399831586386</v>
      </c>
      <c r="DC23" s="166">
        <v>4.4954846237041726E-4</v>
      </c>
      <c r="DD23" s="166">
        <v>0</v>
      </c>
      <c r="DE23" s="166">
        <v>0</v>
      </c>
      <c r="DF23" s="169">
        <v>795267.66604885366</v>
      </c>
      <c r="DG23" t="s">
        <v>288</v>
      </c>
      <c r="DH23" t="s">
        <v>228</v>
      </c>
      <c r="DI23" s="166">
        <v>1</v>
      </c>
      <c r="DJ23" s="167">
        <v>429</v>
      </c>
      <c r="DK23" s="166">
        <v>0.37314616385534799</v>
      </c>
      <c r="DL23" s="166">
        <v>0.28393945944415272</v>
      </c>
      <c r="DM23" s="167">
        <v>6019.2887429585799</v>
      </c>
      <c r="DN23" s="167">
        <v>2582274.8707292308</v>
      </c>
      <c r="DO23" s="166">
        <v>1</v>
      </c>
      <c r="DP23" s="166">
        <v>0.58045405000000005</v>
      </c>
      <c r="DQ23" s="166">
        <v>0.48019236999999998</v>
      </c>
      <c r="DR23" s="167">
        <v>1550</v>
      </c>
      <c r="DS23" s="166">
        <v>0.20938893409637391</v>
      </c>
      <c r="DT23" s="166">
        <v>0.21206447174662149</v>
      </c>
      <c r="DU23" s="166">
        <v>0.19761766581382706</v>
      </c>
      <c r="DV23" s="167">
        <v>2257.2587215284643</v>
      </c>
      <c r="DW23" s="167">
        <v>3498751.0183691196</v>
      </c>
      <c r="DX23" s="166">
        <v>1</v>
      </c>
      <c r="DY23" s="167">
        <v>6081025.88909835</v>
      </c>
      <c r="DZ23" s="166">
        <v>4.9689108092263123E-2</v>
      </c>
      <c r="EA23" s="167">
        <v>125000</v>
      </c>
      <c r="EB23" s="167">
        <v>110000</v>
      </c>
      <c r="EC23" s="167">
        <v>9305000</v>
      </c>
      <c r="ED23" s="166">
        <v>7.6032754872395927E-2</v>
      </c>
      <c r="EE23" s="166">
        <v>0</v>
      </c>
      <c r="EF23" s="166">
        <v>0</v>
      </c>
      <c r="EG23" s="167">
        <v>0</v>
      </c>
      <c r="EH23" s="167">
        <v>0</v>
      </c>
      <c r="EI23" s="167">
        <v>0</v>
      </c>
      <c r="EJ23" s="167">
        <v>0</v>
      </c>
      <c r="EK23" s="167">
        <v>0</v>
      </c>
      <c r="EL23" s="166">
        <v>0</v>
      </c>
      <c r="EM23" s="166">
        <v>0</v>
      </c>
      <c r="EN23" s="166">
        <v>0</v>
      </c>
      <c r="EO23" s="170">
        <v>0</v>
      </c>
      <c r="EP23" s="170">
        <v>0</v>
      </c>
      <c r="EQ23" s="170">
        <v>0</v>
      </c>
      <c r="ER23" s="170">
        <v>0</v>
      </c>
      <c r="ES23" s="170">
        <v>0</v>
      </c>
      <c r="ET23" s="170">
        <v>0</v>
      </c>
      <c r="EU23" s="170">
        <v>0</v>
      </c>
      <c r="EV23" s="170">
        <v>0</v>
      </c>
      <c r="EW23" t="s">
        <v>194</v>
      </c>
      <c r="EX23" t="s">
        <v>194</v>
      </c>
      <c r="EY23" t="s">
        <v>194</v>
      </c>
      <c r="EZ23" t="s">
        <v>194</v>
      </c>
      <c r="FA23" s="167">
        <v>0</v>
      </c>
      <c r="FB23" s="166">
        <v>0</v>
      </c>
      <c r="FC23" s="167">
        <v>0</v>
      </c>
      <c r="FD23" s="166">
        <v>0</v>
      </c>
      <c r="FE23" s="166">
        <v>0</v>
      </c>
      <c r="FF23" s="167">
        <v>1233751</v>
      </c>
      <c r="FG23" s="166">
        <v>1.0081191548261511E-2</v>
      </c>
      <c r="FH23" s="166">
        <v>0</v>
      </c>
      <c r="FI23" s="167">
        <v>0</v>
      </c>
      <c r="FJ23" s="166">
        <v>0</v>
      </c>
      <c r="FK23" s="166">
        <v>0</v>
      </c>
      <c r="FL23" t="s">
        <v>492</v>
      </c>
      <c r="FM23" s="167">
        <v>0</v>
      </c>
      <c r="FN23" s="166">
        <v>0</v>
      </c>
      <c r="FO23" s="166">
        <v>0</v>
      </c>
      <c r="FP23" s="166">
        <v>0</v>
      </c>
      <c r="FQ23" t="s">
        <v>335</v>
      </c>
      <c r="FR23" s="167">
        <v>0</v>
      </c>
      <c r="FS23" s="166">
        <v>0</v>
      </c>
      <c r="FT23" s="166">
        <v>0</v>
      </c>
      <c r="FU23" t="s">
        <v>493</v>
      </c>
      <c r="FV23" s="167">
        <v>0</v>
      </c>
      <c r="FW23" s="166">
        <v>0</v>
      </c>
      <c r="FX23" s="166">
        <v>0</v>
      </c>
      <c r="FY23" t="s">
        <v>203</v>
      </c>
      <c r="FZ23" s="167">
        <v>0</v>
      </c>
      <c r="GA23" s="166">
        <v>0</v>
      </c>
      <c r="GB23" s="166">
        <v>0</v>
      </c>
      <c r="GC23" t="s">
        <v>204</v>
      </c>
      <c r="GD23" s="167">
        <v>0</v>
      </c>
      <c r="GE23" s="166">
        <v>0</v>
      </c>
      <c r="GF23" s="166">
        <v>0</v>
      </c>
      <c r="GG23" t="s">
        <v>205</v>
      </c>
      <c r="GH23" s="167">
        <v>0</v>
      </c>
      <c r="GI23" s="166">
        <v>0</v>
      </c>
      <c r="GJ23" s="166">
        <v>0</v>
      </c>
      <c r="GK23" t="s">
        <v>494</v>
      </c>
      <c r="GL23" s="167">
        <v>0</v>
      </c>
      <c r="GM23" s="166">
        <v>0</v>
      </c>
      <c r="GN23" s="166">
        <v>0</v>
      </c>
      <c r="GO23" s="167">
        <v>0</v>
      </c>
      <c r="GP23" s="167">
        <v>122381465.93026088</v>
      </c>
      <c r="GQ23" s="166">
        <v>1</v>
      </c>
      <c r="GR23" s="167">
        <v>6081025.88909835</v>
      </c>
      <c r="GS23" s="166">
        <v>5.0000000000000001E-3</v>
      </c>
      <c r="GT23" s="167">
        <v>164569.6908442014</v>
      </c>
      <c r="GU23" t="s">
        <v>161</v>
      </c>
      <c r="GV23" s="166">
        <v>0.03</v>
      </c>
      <c r="GW23" s="166">
        <v>1</v>
      </c>
      <c r="GX23" s="167">
        <v>-2422172.299691767</v>
      </c>
      <c r="GY23" s="167">
        <v>-2257602.6088475655</v>
      </c>
      <c r="GZ23" s="166">
        <v>-1.8793956058563797E-2</v>
      </c>
      <c r="HA23" s="167">
        <v>0</v>
      </c>
      <c r="HB23" s="167">
        <v>0</v>
      </c>
      <c r="HC23" s="167">
        <v>0</v>
      </c>
      <c r="HD23" s="167">
        <v>0</v>
      </c>
      <c r="HE23" s="167">
        <v>120123863.32141332</v>
      </c>
      <c r="HF23" s="166">
        <v>0.77591700081539938</v>
      </c>
      <c r="HG23" s="166">
        <v>0.91388605357934261</v>
      </c>
      <c r="HH23" t="s">
        <v>217</v>
      </c>
      <c r="HI23" s="170">
        <v>1.2978072679574242</v>
      </c>
      <c r="HJ23" t="s">
        <v>308</v>
      </c>
    </row>
    <row r="24" spans="1:218">
      <c r="A24">
        <v>381</v>
      </c>
      <c r="B24" t="s">
        <v>72</v>
      </c>
      <c r="C24" t="s">
        <v>308</v>
      </c>
      <c r="D24" t="s">
        <v>161</v>
      </c>
      <c r="E24" t="s">
        <v>161</v>
      </c>
      <c r="F24" t="s">
        <v>161</v>
      </c>
      <c r="G24" s="167">
        <v>3500</v>
      </c>
      <c r="H24" s="167">
        <v>4042</v>
      </c>
      <c r="I24" s="167">
        <v>4800</v>
      </c>
      <c r="J24" t="s">
        <v>308</v>
      </c>
      <c r="K24">
        <v>0</v>
      </c>
      <c r="L24" s="167">
        <v>2837</v>
      </c>
      <c r="M24" s="167">
        <v>19106</v>
      </c>
      <c r="N24" s="167">
        <v>54203722</v>
      </c>
      <c r="O24" s="166">
        <v>0.37419069058368976</v>
      </c>
      <c r="P24" s="166">
        <v>5.1900000000000002E-2</v>
      </c>
      <c r="Q24" s="167">
        <v>4008</v>
      </c>
      <c r="R24" s="167">
        <v>8305</v>
      </c>
      <c r="S24" s="167">
        <v>33286440</v>
      </c>
      <c r="T24" s="166">
        <v>0.22979004966988345</v>
      </c>
      <c r="U24" s="166">
        <v>5.1900000000000002E-2</v>
      </c>
      <c r="V24" s="167">
        <v>4269</v>
      </c>
      <c r="W24" s="167">
        <v>5013</v>
      </c>
      <c r="X24" s="167">
        <v>21400497</v>
      </c>
      <c r="Y24" s="166">
        <v>0.14773647372894763</v>
      </c>
      <c r="Z24" s="166">
        <v>5.1900000000000002E-2</v>
      </c>
      <c r="AA24" s="167">
        <v>108890659</v>
      </c>
      <c r="AB24" s="167">
        <v>220</v>
      </c>
      <c r="AC24" s="167">
        <v>220</v>
      </c>
      <c r="AD24" s="167">
        <v>2765.3749999999995</v>
      </c>
      <c r="AE24" s="167">
        <v>1770.0000000000011</v>
      </c>
      <c r="AF24" s="167">
        <v>997782.50000000012</v>
      </c>
      <c r="AG24" s="166">
        <v>0.3387</v>
      </c>
      <c r="AH24" s="166">
        <v>0.3387</v>
      </c>
      <c r="AI24" s="167">
        <v>490</v>
      </c>
      <c r="AJ24" s="167">
        <v>665</v>
      </c>
      <c r="AK24" s="167">
        <v>4926.4489162437767</v>
      </c>
      <c r="AL24" s="167">
        <v>3681.3294464247779</v>
      </c>
      <c r="AM24" s="167">
        <v>4862044.0508319279</v>
      </c>
      <c r="AN24" s="166">
        <v>0.3387</v>
      </c>
      <c r="AO24" s="166">
        <v>0.3387</v>
      </c>
      <c r="AP24" s="167">
        <v>100</v>
      </c>
      <c r="AQ24" s="167">
        <v>145</v>
      </c>
      <c r="AR24" s="167">
        <v>2418.2677347994418</v>
      </c>
      <c r="AS24" s="167">
        <v>1703.4264699651633</v>
      </c>
      <c r="AT24" s="167">
        <v>488823.61162489286</v>
      </c>
      <c r="AU24" s="166">
        <v>0</v>
      </c>
      <c r="AV24" s="166">
        <v>0</v>
      </c>
      <c r="AW24" s="167">
        <v>120</v>
      </c>
      <c r="AX24" s="167">
        <v>195</v>
      </c>
      <c r="AY24" s="167">
        <v>1507.4957894145784</v>
      </c>
      <c r="AZ24" s="167">
        <v>957.25599353666655</v>
      </c>
      <c r="BA24" s="167">
        <v>367564.41346939944</v>
      </c>
      <c r="BB24" s="166">
        <v>0</v>
      </c>
      <c r="BC24" s="166">
        <v>0</v>
      </c>
      <c r="BD24" s="167">
        <v>457</v>
      </c>
      <c r="BE24" s="167">
        <v>601</v>
      </c>
      <c r="BF24" s="167">
        <v>2450.3897605499951</v>
      </c>
      <c r="BG24" s="167">
        <v>1648.5607043759032</v>
      </c>
      <c r="BH24" s="167">
        <v>2110613.1039012657</v>
      </c>
      <c r="BI24" s="166">
        <v>0</v>
      </c>
      <c r="BJ24" s="166">
        <v>0</v>
      </c>
      <c r="BK24" s="167">
        <v>472</v>
      </c>
      <c r="BL24" s="167">
        <v>624</v>
      </c>
      <c r="BM24" s="167">
        <v>1060.2302049451077</v>
      </c>
      <c r="BN24" s="167">
        <v>667.14112323255233</v>
      </c>
      <c r="BO24" s="167">
        <v>916724.71763120359</v>
      </c>
      <c r="BP24" s="166">
        <v>0</v>
      </c>
      <c r="BQ24" s="166">
        <v>0</v>
      </c>
      <c r="BR24" s="167">
        <v>557</v>
      </c>
      <c r="BS24" s="167">
        <v>730</v>
      </c>
      <c r="BT24" s="167">
        <v>1627.9179885789092</v>
      </c>
      <c r="BU24" s="167">
        <v>1015.268936194665</v>
      </c>
      <c r="BV24" s="167">
        <v>1647896.6430605578</v>
      </c>
      <c r="BW24" s="166">
        <v>0</v>
      </c>
      <c r="BX24" s="166">
        <v>0</v>
      </c>
      <c r="BY24" s="167">
        <v>703</v>
      </c>
      <c r="BZ24" s="167">
        <v>920</v>
      </c>
      <c r="CA24" s="167">
        <v>912.21336391942646</v>
      </c>
      <c r="CB24" s="167">
        <v>549.02155662754649</v>
      </c>
      <c r="CC24" s="167">
        <v>1146385.8269326997</v>
      </c>
      <c r="CD24" s="166">
        <v>0</v>
      </c>
      <c r="CE24" s="166">
        <v>0</v>
      </c>
      <c r="CF24" s="169">
        <v>12537834.867451947</v>
      </c>
      <c r="CG24" s="166">
        <v>8.6553854871370434E-2</v>
      </c>
      <c r="CH24" s="167">
        <v>0</v>
      </c>
      <c r="CI24" s="167">
        <v>205.67293395054972</v>
      </c>
      <c r="CJ24" s="167">
        <v>0</v>
      </c>
      <c r="CK24" s="166">
        <v>0</v>
      </c>
      <c r="CL24" s="166">
        <v>0</v>
      </c>
      <c r="CM24" t="s">
        <v>181</v>
      </c>
      <c r="CN24" s="167">
        <v>540</v>
      </c>
      <c r="CO24" s="167">
        <v>1658.234288655839</v>
      </c>
      <c r="CP24" s="167">
        <v>895446.51587415312</v>
      </c>
      <c r="CQ24" s="166">
        <v>0</v>
      </c>
      <c r="CR24" t="s">
        <v>182</v>
      </c>
      <c r="CS24" s="167">
        <v>1043</v>
      </c>
      <c r="CT24" s="167">
        <v>91.085748774243072</v>
      </c>
      <c r="CU24" s="167">
        <v>95002.435971535524</v>
      </c>
      <c r="CV24" s="166">
        <v>0</v>
      </c>
      <c r="CW24" s="166">
        <v>6.8374783797878298E-3</v>
      </c>
      <c r="CX24" s="167">
        <v>0</v>
      </c>
      <c r="CY24" s="167">
        <v>0</v>
      </c>
      <c r="CZ24" s="167">
        <v>86.800000000000125</v>
      </c>
      <c r="DA24" s="167">
        <v>510.90000000000026</v>
      </c>
      <c r="DB24" s="167">
        <v>0</v>
      </c>
      <c r="DC24" s="166">
        <v>0</v>
      </c>
      <c r="DD24" s="166">
        <v>0</v>
      </c>
      <c r="DE24" s="166">
        <v>0</v>
      </c>
      <c r="DF24" s="169">
        <v>990448.95184568863</v>
      </c>
      <c r="DG24" t="s">
        <v>288</v>
      </c>
      <c r="DH24" t="s">
        <v>314</v>
      </c>
      <c r="DI24" s="166">
        <v>0.47215000000000001</v>
      </c>
      <c r="DJ24" s="167">
        <v>1207</v>
      </c>
      <c r="DK24" s="166">
        <v>0.18457667680635245</v>
      </c>
      <c r="DL24" s="166">
        <v>0.15367801177610438</v>
      </c>
      <c r="DM24" s="167">
        <v>3427.2460889643894</v>
      </c>
      <c r="DN24" s="167">
        <v>4136686.0293800179</v>
      </c>
      <c r="DO24" s="166">
        <v>1</v>
      </c>
      <c r="DP24" s="166">
        <v>0.58045405000000005</v>
      </c>
      <c r="DQ24" s="166">
        <v>0.48019236999999998</v>
      </c>
      <c r="DR24" s="167">
        <v>1457</v>
      </c>
      <c r="DS24" s="166">
        <v>0.22891272630174478</v>
      </c>
      <c r="DT24" s="166">
        <v>0.24093568794607154</v>
      </c>
      <c r="DU24" s="166">
        <v>0.18655031597561345</v>
      </c>
      <c r="DV24" s="167">
        <v>2757.4163172509698</v>
      </c>
      <c r="DW24" s="167">
        <v>4017555.574234663</v>
      </c>
      <c r="DX24" s="166">
        <v>1</v>
      </c>
      <c r="DY24" s="167">
        <v>8154241.6036146805</v>
      </c>
      <c r="DZ24" s="166">
        <v>5.6292099218626192E-2</v>
      </c>
      <c r="EA24" s="167">
        <v>110000</v>
      </c>
      <c r="EB24" s="167">
        <v>110000</v>
      </c>
      <c r="EC24" s="167">
        <v>10450000</v>
      </c>
      <c r="ED24" s="166">
        <v>7.2140668063339977E-2</v>
      </c>
      <c r="EE24" s="166">
        <v>0</v>
      </c>
      <c r="EF24" s="166">
        <v>0</v>
      </c>
      <c r="EG24" s="167">
        <v>0</v>
      </c>
      <c r="EH24" s="167">
        <v>0</v>
      </c>
      <c r="EI24" s="167">
        <v>0</v>
      </c>
      <c r="EJ24" s="167">
        <v>0</v>
      </c>
      <c r="EK24" s="167">
        <v>0</v>
      </c>
      <c r="EL24" s="166">
        <v>0</v>
      </c>
      <c r="EM24" s="166">
        <v>0</v>
      </c>
      <c r="EN24" s="166">
        <v>0</v>
      </c>
      <c r="EO24" s="170">
        <v>0</v>
      </c>
      <c r="EP24" s="170">
        <v>0</v>
      </c>
      <c r="EQ24" s="170">
        <v>0</v>
      </c>
      <c r="ER24" s="170">
        <v>0</v>
      </c>
      <c r="ES24" s="170">
        <v>0</v>
      </c>
      <c r="ET24" s="170">
        <v>0</v>
      </c>
      <c r="EU24" s="170">
        <v>0</v>
      </c>
      <c r="EV24" s="170">
        <v>0</v>
      </c>
      <c r="EW24" t="s">
        <v>194</v>
      </c>
      <c r="EX24" t="s">
        <v>194</v>
      </c>
      <c r="EY24" t="s">
        <v>194</v>
      </c>
      <c r="EZ24" t="s">
        <v>194</v>
      </c>
      <c r="FA24" s="167">
        <v>0</v>
      </c>
      <c r="FB24" s="166">
        <v>0</v>
      </c>
      <c r="FC24" s="167">
        <v>66000</v>
      </c>
      <c r="FD24" s="166">
        <v>4.5562527197898927E-4</v>
      </c>
      <c r="FE24" s="166">
        <v>0</v>
      </c>
      <c r="FF24" s="167">
        <v>1717107.2400000009</v>
      </c>
      <c r="FG24" s="166">
        <v>1.1853900806698365E-2</v>
      </c>
      <c r="FH24" s="166">
        <v>0</v>
      </c>
      <c r="FI24" s="167">
        <v>877099.46</v>
      </c>
      <c r="FJ24" s="166">
        <v>6.054980000229161E-3</v>
      </c>
      <c r="FK24" s="166">
        <v>0</v>
      </c>
      <c r="FL24" t="s">
        <v>492</v>
      </c>
      <c r="FM24" s="167">
        <v>77000</v>
      </c>
      <c r="FN24" s="166">
        <v>5.3156281730882085E-4</v>
      </c>
      <c r="FO24" s="166">
        <v>0</v>
      </c>
      <c r="FP24" s="166">
        <v>0</v>
      </c>
      <c r="FQ24" t="s">
        <v>335</v>
      </c>
      <c r="FR24" s="167">
        <v>0</v>
      </c>
      <c r="FS24" s="166">
        <v>0</v>
      </c>
      <c r="FT24" s="166">
        <v>0</v>
      </c>
      <c r="FU24" t="s">
        <v>493</v>
      </c>
      <c r="FV24" s="167">
        <v>0</v>
      </c>
      <c r="FW24" s="166">
        <v>0</v>
      </c>
      <c r="FX24" s="166">
        <v>0</v>
      </c>
      <c r="FY24" t="s">
        <v>203</v>
      </c>
      <c r="FZ24" s="167">
        <v>0</v>
      </c>
      <c r="GA24" s="166">
        <v>0</v>
      </c>
      <c r="GB24" s="166">
        <v>0</v>
      </c>
      <c r="GC24" t="s">
        <v>204</v>
      </c>
      <c r="GD24" s="167">
        <v>0</v>
      </c>
      <c r="GE24" s="166">
        <v>0</v>
      </c>
      <c r="GF24" s="166">
        <v>0</v>
      </c>
      <c r="GG24" t="s">
        <v>205</v>
      </c>
      <c r="GH24" s="167">
        <v>0</v>
      </c>
      <c r="GI24" s="166">
        <v>0</v>
      </c>
      <c r="GJ24" s="166">
        <v>0</v>
      </c>
      <c r="GK24" t="s">
        <v>494</v>
      </c>
      <c r="GL24" s="167">
        <v>0</v>
      </c>
      <c r="GM24" s="166">
        <v>0</v>
      </c>
      <c r="GN24" s="166">
        <v>0</v>
      </c>
      <c r="GO24" s="167">
        <v>1095489.4855792944</v>
      </c>
      <c r="GP24" s="167">
        <v>144855880.60849163</v>
      </c>
      <c r="GQ24" s="166">
        <v>1</v>
      </c>
      <c r="GR24" s="167">
        <v>15790390.058481459</v>
      </c>
      <c r="GS24" s="166">
        <v>0</v>
      </c>
      <c r="GT24" s="167">
        <v>2229563.3129324527</v>
      </c>
      <c r="GU24" t="s">
        <v>161</v>
      </c>
      <c r="GV24" s="166">
        <v>3.8628799999999998E-2</v>
      </c>
      <c r="GW24" s="166">
        <v>1</v>
      </c>
      <c r="GX24" s="167">
        <v>-318837.60801609303</v>
      </c>
      <c r="GY24" s="167">
        <v>1910725.7049163592</v>
      </c>
      <c r="GZ24" s="166">
        <v>1.3018804160642387E-2</v>
      </c>
      <c r="HA24" s="167">
        <v>0</v>
      </c>
      <c r="HB24" s="167">
        <v>0</v>
      </c>
      <c r="HC24" s="167">
        <v>432000</v>
      </c>
      <c r="HD24" s="167">
        <v>0</v>
      </c>
      <c r="HE24" s="167">
        <v>146766606.31340799</v>
      </c>
      <c r="HF24" s="166">
        <v>0.75171721398252089</v>
      </c>
      <c r="HG24" s="166">
        <v>0.90140064645230544</v>
      </c>
      <c r="HH24" t="s">
        <v>217</v>
      </c>
      <c r="HI24" s="170">
        <v>1.2809101550802044</v>
      </c>
      <c r="HJ24" t="s">
        <v>308</v>
      </c>
    </row>
    <row r="25" spans="1:218">
      <c r="A25">
        <v>873</v>
      </c>
      <c r="B25" t="s">
        <v>115</v>
      </c>
      <c r="C25" t="s">
        <v>161</v>
      </c>
      <c r="D25" t="s">
        <v>161</v>
      </c>
      <c r="E25" t="s">
        <v>161</v>
      </c>
      <c r="F25" t="s">
        <v>161</v>
      </c>
      <c r="G25" s="167">
        <v>3300</v>
      </c>
      <c r="H25" s="167">
        <v>4000</v>
      </c>
      <c r="I25" s="167">
        <v>4600</v>
      </c>
      <c r="J25" t="s">
        <v>308</v>
      </c>
      <c r="K25">
        <v>0</v>
      </c>
      <c r="L25" s="167">
        <v>2781.58</v>
      </c>
      <c r="M25" s="167">
        <v>51115.75</v>
      </c>
      <c r="N25" s="167">
        <v>142182547.88499999</v>
      </c>
      <c r="O25" s="166">
        <v>0.4145405113478447</v>
      </c>
      <c r="P25" s="166">
        <v>4.6233266723236778E-2</v>
      </c>
      <c r="Q25" s="167">
        <v>3911.64</v>
      </c>
      <c r="R25" s="167">
        <v>17807</v>
      </c>
      <c r="S25" s="167">
        <v>69654573.480000004</v>
      </c>
      <c r="T25" s="166">
        <v>0.20308148178262775</v>
      </c>
      <c r="U25" s="166">
        <v>4.6233266723236778E-2</v>
      </c>
      <c r="V25" s="167">
        <v>4441.22</v>
      </c>
      <c r="W25" s="167">
        <v>11266</v>
      </c>
      <c r="X25" s="167">
        <v>50034784.520000003</v>
      </c>
      <c r="Y25" s="166">
        <v>0.14587898070919442</v>
      </c>
      <c r="Z25" s="166">
        <v>4.6233266723236778E-2</v>
      </c>
      <c r="AA25" s="167">
        <v>261871905.88500002</v>
      </c>
      <c r="AB25" s="167">
        <v>445.53960000000006</v>
      </c>
      <c r="AC25" s="167">
        <v>445.53960000000006</v>
      </c>
      <c r="AD25" s="167">
        <v>5122.090908930496</v>
      </c>
      <c r="AE25" s="167">
        <v>2609.3443223443219</v>
      </c>
      <c r="AF25" s="167">
        <v>3444660.5603680909</v>
      </c>
      <c r="AG25" s="166">
        <v>7.6699278083253483E-2</v>
      </c>
      <c r="AH25" s="166">
        <v>7.6699278083253483E-2</v>
      </c>
      <c r="AI25" s="167">
        <v>546.79860000000008</v>
      </c>
      <c r="AJ25" s="167">
        <v>794.88315000000011</v>
      </c>
      <c r="AK25" s="167">
        <v>8720.6449043583707</v>
      </c>
      <c r="AL25" s="167">
        <v>5486.841589966506</v>
      </c>
      <c r="AM25" s="167">
        <v>9129834.3513838761</v>
      </c>
      <c r="AN25" s="166">
        <v>7.6699278083253483E-2</v>
      </c>
      <c r="AO25" s="166">
        <v>7.6699278083253483E-2</v>
      </c>
      <c r="AP25" s="167">
        <v>202.51800000000003</v>
      </c>
      <c r="AQ25" s="167">
        <v>293.65110000000004</v>
      </c>
      <c r="AR25" s="167">
        <v>4655.1370299340279</v>
      </c>
      <c r="AS25" s="167">
        <v>2282.6785452549075</v>
      </c>
      <c r="AT25" s="167">
        <v>1613060.106788683</v>
      </c>
      <c r="AU25" s="166">
        <v>0.68321902024922054</v>
      </c>
      <c r="AV25" s="166">
        <v>0.68321902024922054</v>
      </c>
      <c r="AW25" s="167">
        <v>243.02160000000003</v>
      </c>
      <c r="AX25" s="167">
        <v>394.91010000000006</v>
      </c>
      <c r="AY25" s="167">
        <v>3423.0026340812155</v>
      </c>
      <c r="AZ25" s="167">
        <v>1689.255801203301</v>
      </c>
      <c r="BA25" s="167">
        <v>1498967.7543174075</v>
      </c>
      <c r="BB25" s="166">
        <v>0.68321902024922054</v>
      </c>
      <c r="BC25" s="166">
        <v>0.68321902024922054</v>
      </c>
      <c r="BD25" s="167">
        <v>364.53240000000005</v>
      </c>
      <c r="BE25" s="167">
        <v>521.48385000000007</v>
      </c>
      <c r="BF25" s="167">
        <v>1547.658826115781</v>
      </c>
      <c r="BG25" s="167">
        <v>834.66380039946966</v>
      </c>
      <c r="BH25" s="167">
        <v>999435.4783531155</v>
      </c>
      <c r="BI25" s="166">
        <v>0.68321902024922054</v>
      </c>
      <c r="BJ25" s="166">
        <v>0.68321902024922054</v>
      </c>
      <c r="BK25" s="167">
        <v>394.91010000000006</v>
      </c>
      <c r="BL25" s="167">
        <v>567.05040000000008</v>
      </c>
      <c r="BM25" s="167">
        <v>498.88317026175184</v>
      </c>
      <c r="BN25" s="167">
        <v>250.09264312852235</v>
      </c>
      <c r="BO25" s="167">
        <v>338829.13597947138</v>
      </c>
      <c r="BP25" s="166">
        <v>0.68321902024922054</v>
      </c>
      <c r="BQ25" s="166">
        <v>0.68321902024922054</v>
      </c>
      <c r="BR25" s="167">
        <v>425.28780000000006</v>
      </c>
      <c r="BS25" s="167">
        <v>607.55400000000009</v>
      </c>
      <c r="BT25" s="167">
        <v>703.08120151916899</v>
      </c>
      <c r="BU25" s="167">
        <v>309.11052224810851</v>
      </c>
      <c r="BV25" s="167">
        <v>486813.19164937141</v>
      </c>
      <c r="BW25" s="166">
        <v>0.68321902024922054</v>
      </c>
      <c r="BX25" s="166">
        <v>0.68321902024922054</v>
      </c>
      <c r="BY25" s="167">
        <v>582.23925000000008</v>
      </c>
      <c r="BZ25" s="167">
        <v>820.19790000000012</v>
      </c>
      <c r="CA25" s="167">
        <v>143.54505979506936</v>
      </c>
      <c r="CB25" s="167">
        <v>85.000000000000028</v>
      </c>
      <c r="CC25" s="167">
        <v>153294.38945628639</v>
      </c>
      <c r="CD25" s="166">
        <v>0.68321902024922054</v>
      </c>
      <c r="CE25" s="166">
        <v>0.68321902024922054</v>
      </c>
      <c r="CF25" s="169">
        <v>17664894.968296301</v>
      </c>
      <c r="CG25" s="166">
        <v>5.150290736797284E-2</v>
      </c>
      <c r="CH25" s="167">
        <v>0</v>
      </c>
      <c r="CI25" s="167">
        <v>321.17340051805212</v>
      </c>
      <c r="CJ25" s="167">
        <v>0</v>
      </c>
      <c r="CK25" s="166">
        <v>0</v>
      </c>
      <c r="CL25" s="166">
        <v>0</v>
      </c>
      <c r="CM25" t="s">
        <v>181</v>
      </c>
      <c r="CN25" s="167">
        <v>521.48385000000007</v>
      </c>
      <c r="CO25" s="167">
        <v>4996.5003073518537</v>
      </c>
      <c r="CP25" s="167">
        <v>2605594.2168040285</v>
      </c>
      <c r="CQ25" s="166">
        <v>0</v>
      </c>
      <c r="CR25" t="s">
        <v>182</v>
      </c>
      <c r="CS25" s="167">
        <v>1402.4371500000002</v>
      </c>
      <c r="CT25" s="167">
        <v>668.94607159361908</v>
      </c>
      <c r="CU25" s="167">
        <v>938154.82214945124</v>
      </c>
      <c r="CV25" s="166">
        <v>0</v>
      </c>
      <c r="CW25" s="166">
        <v>1.0331982093079291E-2</v>
      </c>
      <c r="CX25" s="167">
        <v>0</v>
      </c>
      <c r="CY25" s="167">
        <v>0</v>
      </c>
      <c r="CZ25" s="167">
        <v>1210.2798583308202</v>
      </c>
      <c r="DA25" s="167">
        <v>1787.1000000000001</v>
      </c>
      <c r="DB25" s="167">
        <v>0</v>
      </c>
      <c r="DC25" s="166">
        <v>0</v>
      </c>
      <c r="DD25" s="166">
        <v>0</v>
      </c>
      <c r="DE25" s="166">
        <v>0</v>
      </c>
      <c r="DF25" s="169">
        <v>3543749.0389534798</v>
      </c>
      <c r="DG25" t="s">
        <v>288</v>
      </c>
      <c r="DH25" t="s">
        <v>228</v>
      </c>
      <c r="DI25" s="166">
        <v>1</v>
      </c>
      <c r="DJ25" s="167">
        <v>1063.2195000000002</v>
      </c>
      <c r="DK25" s="166">
        <v>0.35298094720306133</v>
      </c>
      <c r="DL25" s="166">
        <v>0.15292480416652543</v>
      </c>
      <c r="DM25" s="167">
        <v>16411.51837885016</v>
      </c>
      <c r="DN25" s="167">
        <v>17449046.36500188</v>
      </c>
      <c r="DO25" s="166">
        <v>0.33738455862081523</v>
      </c>
      <c r="DP25" s="166">
        <v>0.58045405000000005</v>
      </c>
      <c r="DQ25" s="166">
        <v>0.48019236999999998</v>
      </c>
      <c r="DR25" s="167">
        <v>1569.5145000000002</v>
      </c>
      <c r="DS25" s="166">
        <v>0.23530600267295126</v>
      </c>
      <c r="DT25" s="166">
        <v>0.22391210569323899</v>
      </c>
      <c r="DU25" s="166">
        <v>0.2281119387238866</v>
      </c>
      <c r="DV25" s="167">
        <v>6648.8609984496688</v>
      </c>
      <c r="DW25" s="167">
        <v>10435483.745551234</v>
      </c>
      <c r="DX25" s="166">
        <v>0.33738455862081523</v>
      </c>
      <c r="DY25" s="167">
        <v>27884530.110553116</v>
      </c>
      <c r="DZ25" s="166">
        <v>8.1298777822383803E-2</v>
      </c>
      <c r="EA25" s="167">
        <v>110000</v>
      </c>
      <c r="EB25" s="167">
        <v>110000</v>
      </c>
      <c r="EC25" s="167">
        <v>26794166.666666668</v>
      </c>
      <c r="ED25" s="166">
        <v>7.8119767273569674E-2</v>
      </c>
      <c r="EE25" s="166">
        <v>0</v>
      </c>
      <c r="EF25" s="166">
        <v>0</v>
      </c>
      <c r="EG25" s="167">
        <v>25000</v>
      </c>
      <c r="EH25" s="167">
        <v>65000</v>
      </c>
      <c r="EI25" s="167">
        <v>45000</v>
      </c>
      <c r="EJ25" s="167">
        <v>45000</v>
      </c>
      <c r="EK25" s="167">
        <v>196968.87281950755</v>
      </c>
      <c r="EL25" s="166">
        <v>5.7427285185695663E-4</v>
      </c>
      <c r="EM25" s="166">
        <v>0</v>
      </c>
      <c r="EN25" s="166">
        <v>0</v>
      </c>
      <c r="EO25" s="170">
        <v>2</v>
      </c>
      <c r="EP25" s="170">
        <v>3</v>
      </c>
      <c r="EQ25" s="170">
        <v>2</v>
      </c>
      <c r="ER25" s="170">
        <v>2</v>
      </c>
      <c r="ES25" s="170">
        <v>21.4</v>
      </c>
      <c r="ET25" s="170">
        <v>120</v>
      </c>
      <c r="EU25" s="170">
        <v>69.2</v>
      </c>
      <c r="EV25" s="170">
        <v>62.5</v>
      </c>
      <c r="EW25" t="s">
        <v>318</v>
      </c>
      <c r="EX25" t="s">
        <v>318</v>
      </c>
      <c r="EY25" t="s">
        <v>318</v>
      </c>
      <c r="EZ25" t="s">
        <v>318</v>
      </c>
      <c r="FA25" s="167">
        <v>0</v>
      </c>
      <c r="FB25" s="166">
        <v>0</v>
      </c>
      <c r="FC25" s="167">
        <v>90000</v>
      </c>
      <c r="FD25" s="166">
        <v>2.6239961638246896E-4</v>
      </c>
      <c r="FE25" s="166">
        <v>0</v>
      </c>
      <c r="FF25" s="167">
        <v>4577403.9030493163</v>
      </c>
      <c r="FG25" s="166">
        <v>1.3345655868752852E-2</v>
      </c>
      <c r="FH25" s="166">
        <v>0</v>
      </c>
      <c r="FI25" s="167">
        <v>207022.12269185303</v>
      </c>
      <c r="FJ25" s="166">
        <v>6.0358361752251846E-4</v>
      </c>
      <c r="FK25" s="166">
        <v>0</v>
      </c>
      <c r="FL25" t="s">
        <v>492</v>
      </c>
      <c r="FM25" s="167">
        <v>0</v>
      </c>
      <c r="FN25" s="166">
        <v>0</v>
      </c>
      <c r="FO25" s="166">
        <v>0</v>
      </c>
      <c r="FP25" s="166">
        <v>0</v>
      </c>
      <c r="FQ25" t="s">
        <v>335</v>
      </c>
      <c r="FR25" s="167">
        <v>0</v>
      </c>
      <c r="FS25" s="166">
        <v>0</v>
      </c>
      <c r="FT25" s="166">
        <v>0</v>
      </c>
      <c r="FU25" t="s">
        <v>493</v>
      </c>
      <c r="FV25" s="167">
        <v>0</v>
      </c>
      <c r="FW25" s="166">
        <v>0</v>
      </c>
      <c r="FX25" s="166">
        <v>0</v>
      </c>
      <c r="FY25" t="s">
        <v>327</v>
      </c>
      <c r="FZ25" s="167">
        <v>87226</v>
      </c>
      <c r="GA25" s="166">
        <v>2.5431187709530265E-4</v>
      </c>
      <c r="GB25" s="166">
        <v>0</v>
      </c>
      <c r="GC25" t="s">
        <v>204</v>
      </c>
      <c r="GD25" s="167">
        <v>0</v>
      </c>
      <c r="GE25" s="166">
        <v>0</v>
      </c>
      <c r="GF25" s="166">
        <v>0</v>
      </c>
      <c r="GG25" t="s">
        <v>205</v>
      </c>
      <c r="GH25" s="167">
        <v>0</v>
      </c>
      <c r="GI25" s="166">
        <v>0</v>
      </c>
      <c r="GJ25" s="166">
        <v>0</v>
      </c>
      <c r="GK25" t="s">
        <v>494</v>
      </c>
      <c r="GL25" s="167">
        <v>0</v>
      </c>
      <c r="GM25" s="166">
        <v>0</v>
      </c>
      <c r="GN25" s="166">
        <v>0</v>
      </c>
      <c r="GO25" s="167">
        <v>70438.744192485698</v>
      </c>
      <c r="GP25" s="167">
        <v>342988306.31222272</v>
      </c>
      <c r="GQ25" s="166">
        <v>1</v>
      </c>
      <c r="GR25" s="167">
        <v>25957316.377103083</v>
      </c>
      <c r="GS25" s="166">
        <v>-8.9999999999999993E-3</v>
      </c>
      <c r="GT25" s="167">
        <v>539211.43437672802</v>
      </c>
      <c r="GU25" t="s">
        <v>161</v>
      </c>
      <c r="GV25" s="166">
        <v>0.03</v>
      </c>
      <c r="GW25" s="166">
        <v>1</v>
      </c>
      <c r="GX25" s="167">
        <v>-5260779.7050811853</v>
      </c>
      <c r="GY25" s="167">
        <v>-4721568.2707044557</v>
      </c>
      <c r="GZ25" s="166">
        <v>-1.3958121623311774E-2</v>
      </c>
      <c r="HA25" s="167">
        <v>0</v>
      </c>
      <c r="HB25" s="167">
        <v>0</v>
      </c>
      <c r="HC25" s="167">
        <v>2500000</v>
      </c>
      <c r="HD25" s="167">
        <v>0</v>
      </c>
      <c r="HE25" s="167">
        <v>338266738.04151827</v>
      </c>
      <c r="HF25" s="166">
        <v>0.76350097383966686</v>
      </c>
      <c r="HG25" s="166">
        <v>0.90663464112310299</v>
      </c>
      <c r="HH25" t="s">
        <v>217</v>
      </c>
      <c r="HI25" s="170">
        <v>1.2732090027961318</v>
      </c>
      <c r="HJ25" t="s">
        <v>308</v>
      </c>
    </row>
    <row r="26" spans="1:218">
      <c r="A26">
        <v>202</v>
      </c>
      <c r="B26" t="s">
        <v>15</v>
      </c>
      <c r="C26" t="s">
        <v>308</v>
      </c>
      <c r="D26" t="s">
        <v>161</v>
      </c>
      <c r="E26" t="s">
        <v>308</v>
      </c>
      <c r="F26" t="s">
        <v>308</v>
      </c>
      <c r="G26" s="167">
        <v>0</v>
      </c>
      <c r="H26" s="167">
        <v>0</v>
      </c>
      <c r="I26" s="167">
        <v>0</v>
      </c>
      <c r="J26" t="s">
        <v>308</v>
      </c>
      <c r="K26">
        <v>0</v>
      </c>
      <c r="L26" s="167">
        <v>3557</v>
      </c>
      <c r="M26" s="167">
        <v>11047.5</v>
      </c>
      <c r="N26" s="167">
        <v>39295957.5</v>
      </c>
      <c r="O26" s="166">
        <v>0.34007274867912146</v>
      </c>
      <c r="P26" s="166">
        <v>0</v>
      </c>
      <c r="Q26" s="167">
        <v>4950</v>
      </c>
      <c r="R26" s="167">
        <v>4805</v>
      </c>
      <c r="S26" s="167">
        <v>23784750</v>
      </c>
      <c r="T26" s="166">
        <v>0.20583657515269185</v>
      </c>
      <c r="U26" s="166">
        <v>0</v>
      </c>
      <c r="V26" s="167">
        <v>5446</v>
      </c>
      <c r="W26" s="167">
        <v>3134</v>
      </c>
      <c r="X26" s="167">
        <v>17067764</v>
      </c>
      <c r="Y26" s="166">
        <v>0.14770683262487133</v>
      </c>
      <c r="Z26" s="166">
        <v>0</v>
      </c>
      <c r="AA26" s="167">
        <v>80148471.5</v>
      </c>
      <c r="AB26" s="167">
        <v>0</v>
      </c>
      <c r="AC26" s="167">
        <v>0</v>
      </c>
      <c r="AD26" s="167">
        <v>2713.5020647345486</v>
      </c>
      <c r="AE26" s="167">
        <v>2028.9999999999998</v>
      </c>
      <c r="AF26" s="167">
        <v>0</v>
      </c>
      <c r="AG26" s="166">
        <v>1</v>
      </c>
      <c r="AH26" s="166">
        <v>1</v>
      </c>
      <c r="AI26" s="167">
        <v>860</v>
      </c>
      <c r="AJ26" s="167">
        <v>1031</v>
      </c>
      <c r="AK26" s="167">
        <v>4484.0054648508367</v>
      </c>
      <c r="AL26" s="167">
        <v>4363.5430547426176</v>
      </c>
      <c r="AM26" s="167">
        <v>8355057.5892113578</v>
      </c>
      <c r="AN26" s="166">
        <v>1</v>
      </c>
      <c r="AO26" s="166">
        <v>1</v>
      </c>
      <c r="AP26" s="167">
        <v>244</v>
      </c>
      <c r="AQ26" s="167">
        <v>335</v>
      </c>
      <c r="AR26" s="167">
        <v>1012.4497362621584</v>
      </c>
      <c r="AS26" s="167">
        <v>619.54198885633173</v>
      </c>
      <c r="AT26" s="167">
        <v>454584.30191483779</v>
      </c>
      <c r="AU26" s="166">
        <v>1</v>
      </c>
      <c r="AV26" s="166">
        <v>1</v>
      </c>
      <c r="AW26" s="167">
        <v>303</v>
      </c>
      <c r="AX26" s="167">
        <v>440</v>
      </c>
      <c r="AY26" s="167">
        <v>1068.6450461927393</v>
      </c>
      <c r="AZ26" s="167">
        <v>916.68410920244639</v>
      </c>
      <c r="BA26" s="167">
        <v>727140.45704547642</v>
      </c>
      <c r="BB26" s="166">
        <v>1</v>
      </c>
      <c r="BC26" s="166">
        <v>1</v>
      </c>
      <c r="BD26" s="167">
        <v>405</v>
      </c>
      <c r="BE26" s="167">
        <v>545</v>
      </c>
      <c r="BF26" s="167">
        <v>1095.9227806704578</v>
      </c>
      <c r="BG26" s="167">
        <v>1000.7706251997827</v>
      </c>
      <c r="BH26" s="167">
        <v>989268.71690541692</v>
      </c>
      <c r="BI26" s="166">
        <v>1</v>
      </c>
      <c r="BJ26" s="166">
        <v>1</v>
      </c>
      <c r="BK26" s="167">
        <v>492</v>
      </c>
      <c r="BL26" s="167">
        <v>642</v>
      </c>
      <c r="BM26" s="167">
        <v>1667.1866622189943</v>
      </c>
      <c r="BN26" s="167">
        <v>1418.2224749120473</v>
      </c>
      <c r="BO26" s="167">
        <v>1730754.6667052796</v>
      </c>
      <c r="BP26" s="166">
        <v>1</v>
      </c>
      <c r="BQ26" s="166">
        <v>1</v>
      </c>
      <c r="BR26" s="167">
        <v>556</v>
      </c>
      <c r="BS26" s="167">
        <v>712</v>
      </c>
      <c r="BT26" s="167">
        <v>2645.9693199680801</v>
      </c>
      <c r="BU26" s="167">
        <v>1921.9647843536138</v>
      </c>
      <c r="BV26" s="167">
        <v>2839597.8683620254</v>
      </c>
      <c r="BW26" s="166">
        <v>1</v>
      </c>
      <c r="BX26" s="166">
        <v>1</v>
      </c>
      <c r="BY26" s="167">
        <v>789</v>
      </c>
      <c r="BZ26" s="167">
        <v>950</v>
      </c>
      <c r="CA26" s="167">
        <v>1023.6119794303841</v>
      </c>
      <c r="CB26" s="167">
        <v>717.75352501985651</v>
      </c>
      <c r="CC26" s="167">
        <v>1489495.7005394367</v>
      </c>
      <c r="CD26" s="166">
        <v>1</v>
      </c>
      <c r="CE26" s="166">
        <v>1</v>
      </c>
      <c r="CF26" s="169">
        <v>16585899.30068383</v>
      </c>
      <c r="CG26" s="166">
        <v>0.14353670767530397</v>
      </c>
      <c r="CH26" s="167">
        <v>1185</v>
      </c>
      <c r="CI26" s="167">
        <v>50.846602893302389</v>
      </c>
      <c r="CJ26" s="167">
        <v>60253.224428563328</v>
      </c>
      <c r="CK26" s="166">
        <v>5.2143988725052745E-4</v>
      </c>
      <c r="CL26" s="166">
        <v>1</v>
      </c>
      <c r="CM26" t="s">
        <v>181</v>
      </c>
      <c r="CN26" s="167">
        <v>551</v>
      </c>
      <c r="CO26" s="167">
        <v>3652.1147110683746</v>
      </c>
      <c r="CP26" s="167">
        <v>2012315.2057986744</v>
      </c>
      <c r="CQ26" s="166">
        <v>1</v>
      </c>
      <c r="CR26" t="s">
        <v>182</v>
      </c>
      <c r="CS26" s="167">
        <v>1333</v>
      </c>
      <c r="CT26" s="167">
        <v>337.94551427552722</v>
      </c>
      <c r="CU26" s="167">
        <v>450481.37052927777</v>
      </c>
      <c r="CV26" s="166">
        <v>1</v>
      </c>
      <c r="CW26" s="166">
        <v>2.1313388308438E-2</v>
      </c>
      <c r="CX26" s="167">
        <v>0</v>
      </c>
      <c r="CY26" s="167">
        <v>0</v>
      </c>
      <c r="CZ26" s="167">
        <v>169.98893129771</v>
      </c>
      <c r="DA26" s="167">
        <v>4.2999999999999048</v>
      </c>
      <c r="DB26" s="167">
        <v>0</v>
      </c>
      <c r="DC26" s="166">
        <v>0</v>
      </c>
      <c r="DD26" s="166">
        <v>1</v>
      </c>
      <c r="DE26" s="166">
        <v>1</v>
      </c>
      <c r="DF26" s="169">
        <v>2523049.8007565155</v>
      </c>
      <c r="DG26" t="s">
        <v>288</v>
      </c>
      <c r="DH26" t="s">
        <v>228</v>
      </c>
      <c r="DI26" s="166">
        <v>1</v>
      </c>
      <c r="DJ26" s="167">
        <v>789</v>
      </c>
      <c r="DK26" s="166">
        <v>0.39803252567536584</v>
      </c>
      <c r="DL26" s="166">
        <v>0.24407462752023834</v>
      </c>
      <c r="DM26" s="167">
        <v>4113.1648911892471</v>
      </c>
      <c r="DN26" s="167">
        <v>3245287.0991483158</v>
      </c>
      <c r="DO26" s="166">
        <v>1</v>
      </c>
      <c r="DP26" s="166">
        <v>0.58045405000000005</v>
      </c>
      <c r="DQ26" s="166">
        <v>0.48019236999999998</v>
      </c>
      <c r="DR26" s="167">
        <v>1109</v>
      </c>
      <c r="DS26" s="166">
        <v>0.20745074030262958</v>
      </c>
      <c r="DT26" s="166">
        <v>0.20387194023492269</v>
      </c>
      <c r="DU26" s="166">
        <v>0.164696483828222</v>
      </c>
      <c r="DV26" s="167">
        <v>1438.8654897721303</v>
      </c>
      <c r="DW26" s="167">
        <v>1595701.8281572924</v>
      </c>
      <c r="DX26" s="166">
        <v>1</v>
      </c>
      <c r="DY26" s="167">
        <v>4840988.9273056081</v>
      </c>
      <c r="DZ26" s="166">
        <v>4.1894599739273689E-2</v>
      </c>
      <c r="EA26" s="167">
        <v>150000</v>
      </c>
      <c r="EB26" s="167">
        <v>175000</v>
      </c>
      <c r="EC26" s="167">
        <v>8050000</v>
      </c>
      <c r="ED26" s="166">
        <v>6.9665833358734872E-2</v>
      </c>
      <c r="EE26" s="166">
        <v>0</v>
      </c>
      <c r="EF26" s="166">
        <v>0</v>
      </c>
      <c r="EG26" s="167">
        <v>0</v>
      </c>
      <c r="EH26" s="167">
        <v>0</v>
      </c>
      <c r="EI26" s="167">
        <v>0</v>
      </c>
      <c r="EJ26" s="167">
        <v>0</v>
      </c>
      <c r="EK26" s="167">
        <v>0</v>
      </c>
      <c r="EL26" s="166">
        <v>0</v>
      </c>
      <c r="EM26" s="166">
        <v>0</v>
      </c>
      <c r="EN26" s="166">
        <v>0</v>
      </c>
      <c r="EO26" s="170">
        <v>0</v>
      </c>
      <c r="EP26" s="170">
        <v>0</v>
      </c>
      <c r="EQ26" s="170">
        <v>0</v>
      </c>
      <c r="ER26" s="170">
        <v>0</v>
      </c>
      <c r="ES26" s="170">
        <v>0</v>
      </c>
      <c r="ET26" s="170">
        <v>0</v>
      </c>
      <c r="EU26" s="170">
        <v>0</v>
      </c>
      <c r="EV26" s="170">
        <v>0</v>
      </c>
      <c r="EW26" t="s">
        <v>194</v>
      </c>
      <c r="EX26" t="s">
        <v>194</v>
      </c>
      <c r="EY26" t="s">
        <v>194</v>
      </c>
      <c r="EZ26" t="s">
        <v>194</v>
      </c>
      <c r="FA26" s="167">
        <v>0</v>
      </c>
      <c r="FB26" s="166">
        <v>0</v>
      </c>
      <c r="FC26" s="167">
        <v>654532.5</v>
      </c>
      <c r="FD26" s="166">
        <v>5.664416406568464E-3</v>
      </c>
      <c r="FE26" s="166">
        <v>0</v>
      </c>
      <c r="FF26" s="167">
        <v>2407217</v>
      </c>
      <c r="FG26" s="166">
        <v>2.0832394829852632E-2</v>
      </c>
      <c r="FH26" s="166">
        <v>0</v>
      </c>
      <c r="FI26" s="167">
        <v>204462.36</v>
      </c>
      <c r="FJ26" s="166">
        <v>1.7694460496762308E-3</v>
      </c>
      <c r="FK26" s="166">
        <v>0</v>
      </c>
      <c r="FL26" t="s">
        <v>492</v>
      </c>
      <c r="FM26" s="167">
        <v>0</v>
      </c>
      <c r="FN26" s="166">
        <v>0</v>
      </c>
      <c r="FO26" s="166">
        <v>0</v>
      </c>
      <c r="FP26" s="166">
        <v>0</v>
      </c>
      <c r="FQ26" t="s">
        <v>335</v>
      </c>
      <c r="FR26" s="167">
        <v>0</v>
      </c>
      <c r="FS26" s="166">
        <v>0</v>
      </c>
      <c r="FT26" s="166">
        <v>0</v>
      </c>
      <c r="FU26" t="s">
        <v>493</v>
      </c>
      <c r="FV26" s="167">
        <v>0</v>
      </c>
      <c r="FW26" s="166">
        <v>0</v>
      </c>
      <c r="FX26" s="166">
        <v>0</v>
      </c>
      <c r="FY26" t="s">
        <v>315</v>
      </c>
      <c r="FZ26" s="167">
        <v>35000</v>
      </c>
      <c r="GA26" s="166">
        <v>3.028949276466734E-4</v>
      </c>
      <c r="GB26" s="166">
        <v>0</v>
      </c>
      <c r="GC26" t="s">
        <v>469</v>
      </c>
      <c r="GD26" s="167">
        <v>102000</v>
      </c>
      <c r="GE26" s="166">
        <v>8.8272236057030523E-4</v>
      </c>
      <c r="GF26" s="166">
        <v>0</v>
      </c>
      <c r="GG26" t="s">
        <v>205</v>
      </c>
      <c r="GH26" s="167">
        <v>0</v>
      </c>
      <c r="GI26" s="166">
        <v>0</v>
      </c>
      <c r="GJ26" s="166">
        <v>0</v>
      </c>
      <c r="GK26" t="s">
        <v>494</v>
      </c>
      <c r="GL26" s="167">
        <v>0</v>
      </c>
      <c r="GM26" s="166">
        <v>0</v>
      </c>
      <c r="GN26" s="166">
        <v>0</v>
      </c>
      <c r="GO26" s="167">
        <v>0</v>
      </c>
      <c r="GP26" s="167">
        <v>115551621.38874595</v>
      </c>
      <c r="GQ26" s="166">
        <v>1</v>
      </c>
      <c r="GR26" s="167">
        <v>23949938.028745953</v>
      </c>
      <c r="GS26" s="166">
        <v>-1.4999999999999999E-2</v>
      </c>
      <c r="GT26" s="167">
        <v>818722.29637975956</v>
      </c>
      <c r="GU26" t="s">
        <v>161</v>
      </c>
      <c r="GV26" s="166">
        <v>0.01</v>
      </c>
      <c r="GW26" s="166">
        <v>1</v>
      </c>
      <c r="GX26" s="167">
        <v>-188720.86124094264</v>
      </c>
      <c r="GY26" s="167">
        <v>630001.43513881683</v>
      </c>
      <c r="GZ26" s="166">
        <v>5.4225566817379684E-3</v>
      </c>
      <c r="HA26" s="167">
        <v>0</v>
      </c>
      <c r="HB26" s="167">
        <v>100000</v>
      </c>
      <c r="HC26" s="167">
        <v>300000</v>
      </c>
      <c r="HD26" s="167">
        <v>518492</v>
      </c>
      <c r="HE26" s="167">
        <v>116181622.82388477</v>
      </c>
      <c r="HF26" s="166">
        <v>0.69361615645668462</v>
      </c>
      <c r="HG26" s="166">
        <v>0.90088229206695081</v>
      </c>
      <c r="HH26" t="s">
        <v>217</v>
      </c>
      <c r="HI26" s="170">
        <v>1.2848256543985279</v>
      </c>
      <c r="HJ26" t="s">
        <v>308</v>
      </c>
    </row>
    <row r="27" spans="1:218">
      <c r="A27">
        <v>823</v>
      </c>
      <c r="B27" t="s">
        <v>91</v>
      </c>
      <c r="C27" t="s">
        <v>308</v>
      </c>
      <c r="D27" t="s">
        <v>308</v>
      </c>
      <c r="E27" t="s">
        <v>308</v>
      </c>
      <c r="F27" t="s">
        <v>308</v>
      </c>
      <c r="G27" s="167">
        <v>0</v>
      </c>
      <c r="H27" s="167">
        <v>0</v>
      </c>
      <c r="I27" s="167">
        <v>0</v>
      </c>
      <c r="J27" t="s">
        <v>308</v>
      </c>
      <c r="K27">
        <v>0</v>
      </c>
      <c r="L27" s="167">
        <v>3074</v>
      </c>
      <c r="M27" s="167">
        <v>24488</v>
      </c>
      <c r="N27" s="167">
        <v>75276112</v>
      </c>
      <c r="O27" s="166">
        <v>0.4582170801880539</v>
      </c>
      <c r="P27" s="166">
        <v>0.05</v>
      </c>
      <c r="Q27" s="167">
        <v>4336</v>
      </c>
      <c r="R27" s="167">
        <v>8631</v>
      </c>
      <c r="S27" s="167">
        <v>37424016</v>
      </c>
      <c r="T27" s="166">
        <v>0.22780564623782659</v>
      </c>
      <c r="U27" s="166">
        <v>0.05</v>
      </c>
      <c r="V27" s="167">
        <v>5045</v>
      </c>
      <c r="W27" s="167">
        <v>5265</v>
      </c>
      <c r="X27" s="167">
        <v>26561925</v>
      </c>
      <c r="Y27" s="166">
        <v>0.16168645529506193</v>
      </c>
      <c r="Z27" s="166">
        <v>0.05</v>
      </c>
      <c r="AA27" s="167">
        <v>139262053</v>
      </c>
      <c r="AB27" s="167">
        <v>440</v>
      </c>
      <c r="AC27" s="167">
        <v>440</v>
      </c>
      <c r="AD27" s="167">
        <v>1958.9999999999995</v>
      </c>
      <c r="AE27" s="167">
        <v>1088.0000000000002</v>
      </c>
      <c r="AF27" s="167">
        <v>1340680</v>
      </c>
      <c r="AG27" s="166">
        <v>0.05</v>
      </c>
      <c r="AH27" s="166">
        <v>0.05</v>
      </c>
      <c r="AI27" s="167">
        <v>540</v>
      </c>
      <c r="AJ27" s="167">
        <v>785</v>
      </c>
      <c r="AK27" s="167">
        <v>3608.622607325151</v>
      </c>
      <c r="AL27" s="167">
        <v>2467.8126648904204</v>
      </c>
      <c r="AM27" s="167">
        <v>3885889.1498945616</v>
      </c>
      <c r="AN27" s="166">
        <v>0.05</v>
      </c>
      <c r="AO27" s="166">
        <v>0.05</v>
      </c>
      <c r="AP27" s="167">
        <v>200</v>
      </c>
      <c r="AQ27" s="167">
        <v>290</v>
      </c>
      <c r="AR27" s="167">
        <v>1807.6250987644992</v>
      </c>
      <c r="AS27" s="167">
        <v>973.49758287341024</v>
      </c>
      <c r="AT27" s="167">
        <v>643839.31878618873</v>
      </c>
      <c r="AU27" s="166">
        <v>0.05</v>
      </c>
      <c r="AV27" s="166">
        <v>0.05</v>
      </c>
      <c r="AW27" s="167">
        <v>240</v>
      </c>
      <c r="AX27" s="167">
        <v>390</v>
      </c>
      <c r="AY27" s="167">
        <v>1987.3586809978376</v>
      </c>
      <c r="AZ27" s="167">
        <v>984.93012492668845</v>
      </c>
      <c r="BA27" s="167">
        <v>861088.83216088952</v>
      </c>
      <c r="BB27" s="166">
        <v>0.05</v>
      </c>
      <c r="BC27" s="166">
        <v>0.05</v>
      </c>
      <c r="BD27" s="167">
        <v>360</v>
      </c>
      <c r="BE27" s="167">
        <v>515</v>
      </c>
      <c r="BF27" s="167">
        <v>792.26173036772309</v>
      </c>
      <c r="BG27" s="167">
        <v>432.21281371462692</v>
      </c>
      <c r="BH27" s="167">
        <v>507803.82199541316</v>
      </c>
      <c r="BI27" s="166">
        <v>0.05</v>
      </c>
      <c r="BJ27" s="166">
        <v>0.05</v>
      </c>
      <c r="BK27" s="167">
        <v>390</v>
      </c>
      <c r="BL27" s="167">
        <v>560</v>
      </c>
      <c r="BM27" s="167">
        <v>1232.1904533055324</v>
      </c>
      <c r="BN27" s="167">
        <v>616.58944084132099</v>
      </c>
      <c r="BO27" s="167">
        <v>825844.36366029736</v>
      </c>
      <c r="BP27" s="166">
        <v>0.05</v>
      </c>
      <c r="BQ27" s="166">
        <v>0.05</v>
      </c>
      <c r="BR27" s="167">
        <v>420</v>
      </c>
      <c r="BS27" s="167">
        <v>600</v>
      </c>
      <c r="BT27" s="167">
        <v>51.090105845925876</v>
      </c>
      <c r="BU27" s="167">
        <v>38.064634883346628</v>
      </c>
      <c r="BV27" s="167">
        <v>44296.625385296844</v>
      </c>
      <c r="BW27" s="166">
        <v>0.05</v>
      </c>
      <c r="BX27" s="166">
        <v>0.05</v>
      </c>
      <c r="BY27" s="167">
        <v>575</v>
      </c>
      <c r="BZ27" s="167">
        <v>810</v>
      </c>
      <c r="CA27" s="167">
        <v>4.0106382978723412</v>
      </c>
      <c r="CB27" s="167">
        <v>1.0023391812865463</v>
      </c>
      <c r="CC27" s="167">
        <v>3118.0117581186987</v>
      </c>
      <c r="CD27" s="166">
        <v>0.05</v>
      </c>
      <c r="CE27" s="166">
        <v>0.05</v>
      </c>
      <c r="CF27" s="169">
        <v>8112560.1236407654</v>
      </c>
      <c r="CG27" s="166">
        <v>4.9382380597774618E-2</v>
      </c>
      <c r="CH27" s="167">
        <v>0</v>
      </c>
      <c r="CI27" s="167">
        <v>164.28879987857187</v>
      </c>
      <c r="CJ27" s="167">
        <v>0</v>
      </c>
      <c r="CK27" s="166">
        <v>0</v>
      </c>
      <c r="CL27" s="166">
        <v>0</v>
      </c>
      <c r="CM27" t="s">
        <v>311</v>
      </c>
      <c r="CN27" s="167">
        <v>0</v>
      </c>
      <c r="CO27" s="167">
        <v>0</v>
      </c>
      <c r="CP27" s="167">
        <v>0</v>
      </c>
      <c r="CQ27" s="166">
        <v>0</v>
      </c>
      <c r="CR27" t="s">
        <v>311</v>
      </c>
      <c r="CS27" s="167">
        <v>0</v>
      </c>
      <c r="CT27" s="167">
        <v>0</v>
      </c>
      <c r="CU27" s="167">
        <v>0</v>
      </c>
      <c r="CV27" s="166">
        <v>0</v>
      </c>
      <c r="CW27" s="166">
        <v>0</v>
      </c>
      <c r="CX27" s="167">
        <v>0</v>
      </c>
      <c r="CY27" s="167">
        <v>0</v>
      </c>
      <c r="CZ27" s="167">
        <v>376.09999999999985</v>
      </c>
      <c r="DA27" s="167">
        <v>690.6</v>
      </c>
      <c r="DB27" s="167">
        <v>0</v>
      </c>
      <c r="DC27" s="166">
        <v>0</v>
      </c>
      <c r="DD27" s="166">
        <v>0</v>
      </c>
      <c r="DE27" s="166">
        <v>0</v>
      </c>
      <c r="DF27" s="169">
        <v>0</v>
      </c>
      <c r="DG27" t="s">
        <v>311</v>
      </c>
      <c r="DH27" t="s">
        <v>311</v>
      </c>
      <c r="DI27" s="166">
        <v>1</v>
      </c>
      <c r="DJ27" s="167">
        <v>0</v>
      </c>
      <c r="DK27" s="166">
        <v>0</v>
      </c>
      <c r="DL27" s="166">
        <v>0</v>
      </c>
      <c r="DM27" s="167">
        <v>0</v>
      </c>
      <c r="DN27" s="167">
        <v>0</v>
      </c>
      <c r="DO27" s="166">
        <v>0</v>
      </c>
      <c r="DP27" s="166">
        <v>0.58045405000000005</v>
      </c>
      <c r="DQ27" s="166">
        <v>0.48019236999999998</v>
      </c>
      <c r="DR27" s="167">
        <v>0</v>
      </c>
      <c r="DS27" s="166">
        <v>0.24542119262846518</v>
      </c>
      <c r="DT27" s="166">
        <v>0.23473455013701111</v>
      </c>
      <c r="DU27" s="166">
        <v>0.22191706747239209</v>
      </c>
      <c r="DV27" s="167">
        <v>3190.9490581636969</v>
      </c>
      <c r="DW27" s="167">
        <v>0</v>
      </c>
      <c r="DX27" s="166">
        <v>0</v>
      </c>
      <c r="DY27" s="167">
        <v>0</v>
      </c>
      <c r="DZ27" s="166">
        <v>0</v>
      </c>
      <c r="EA27" s="167">
        <v>110000</v>
      </c>
      <c r="EB27" s="167">
        <v>110000</v>
      </c>
      <c r="EC27" s="167">
        <v>13750000</v>
      </c>
      <c r="ED27" s="166">
        <v>8.3698329857760739E-2</v>
      </c>
      <c r="EE27" s="166">
        <v>0.05</v>
      </c>
      <c r="EF27" s="166">
        <v>0.05</v>
      </c>
      <c r="EG27" s="167">
        <v>0</v>
      </c>
      <c r="EH27" s="167">
        <v>0</v>
      </c>
      <c r="EI27" s="167">
        <v>0</v>
      </c>
      <c r="EJ27" s="167">
        <v>0</v>
      </c>
      <c r="EK27" s="167">
        <v>0</v>
      </c>
      <c r="EL27" s="166">
        <v>0</v>
      </c>
      <c r="EM27" s="166">
        <v>0</v>
      </c>
      <c r="EN27" s="166">
        <v>0</v>
      </c>
      <c r="EO27" s="170">
        <v>0</v>
      </c>
      <c r="EP27" s="170">
        <v>0</v>
      </c>
      <c r="EQ27" s="170">
        <v>0</v>
      </c>
      <c r="ER27" s="170">
        <v>0</v>
      </c>
      <c r="ES27" s="170">
        <v>0</v>
      </c>
      <c r="ET27" s="170">
        <v>0</v>
      </c>
      <c r="EU27" s="170">
        <v>0</v>
      </c>
      <c r="EV27" s="170">
        <v>0</v>
      </c>
      <c r="EW27" t="s">
        <v>194</v>
      </c>
      <c r="EX27" t="s">
        <v>194</v>
      </c>
      <c r="EY27" t="s">
        <v>194</v>
      </c>
      <c r="EZ27" t="s">
        <v>194</v>
      </c>
      <c r="FA27" s="167">
        <v>0</v>
      </c>
      <c r="FB27" s="166">
        <v>0</v>
      </c>
      <c r="FC27" s="167">
        <v>600000</v>
      </c>
      <c r="FD27" s="166">
        <v>3.6522907574295595E-3</v>
      </c>
      <c r="FE27" s="166">
        <v>0.05</v>
      </c>
      <c r="FF27" s="167">
        <v>2416655.3200000003</v>
      </c>
      <c r="FG27" s="166">
        <v>1.4710546481881626E-2</v>
      </c>
      <c r="FH27" s="166">
        <v>0</v>
      </c>
      <c r="FI27" s="167">
        <v>0</v>
      </c>
      <c r="FJ27" s="166">
        <v>0</v>
      </c>
      <c r="FK27" s="166">
        <v>0</v>
      </c>
      <c r="FL27" t="s">
        <v>492</v>
      </c>
      <c r="FM27" s="167">
        <v>0</v>
      </c>
      <c r="FN27" s="166">
        <v>0</v>
      </c>
      <c r="FO27" s="166">
        <v>0.05</v>
      </c>
      <c r="FP27" s="166">
        <v>0.05</v>
      </c>
      <c r="FQ27" t="s">
        <v>335</v>
      </c>
      <c r="FR27" s="167">
        <v>0</v>
      </c>
      <c r="FS27" s="166">
        <v>0</v>
      </c>
      <c r="FT27" s="166">
        <v>0</v>
      </c>
      <c r="FU27" t="s">
        <v>493</v>
      </c>
      <c r="FV27" s="167">
        <v>0</v>
      </c>
      <c r="FW27" s="166">
        <v>0</v>
      </c>
      <c r="FX27" s="166">
        <v>0</v>
      </c>
      <c r="FY27" t="s">
        <v>315</v>
      </c>
      <c r="FZ27" s="167">
        <v>40860</v>
      </c>
      <c r="GA27" s="166">
        <v>2.4872100058095302E-4</v>
      </c>
      <c r="GB27" s="166">
        <v>0</v>
      </c>
      <c r="GC27" t="s">
        <v>316</v>
      </c>
      <c r="GD27" s="167">
        <v>98330</v>
      </c>
      <c r="GE27" s="166">
        <v>5.9854958363008098E-4</v>
      </c>
      <c r="GF27" s="166">
        <v>0.05</v>
      </c>
      <c r="GG27" t="s">
        <v>205</v>
      </c>
      <c r="GH27" s="167">
        <v>0</v>
      </c>
      <c r="GI27" s="166">
        <v>0</v>
      </c>
      <c r="GJ27" s="166">
        <v>0</v>
      </c>
      <c r="GK27" t="s">
        <v>494</v>
      </c>
      <c r="GL27" s="167">
        <v>0</v>
      </c>
      <c r="GM27" s="166">
        <v>0</v>
      </c>
      <c r="GN27" s="166">
        <v>0</v>
      </c>
      <c r="GO27" s="167">
        <v>0</v>
      </c>
      <c r="GP27" s="167">
        <v>164280458.44364077</v>
      </c>
      <c r="GQ27" s="166">
        <v>1</v>
      </c>
      <c r="GR27" s="167">
        <v>8091147.1561820395</v>
      </c>
      <c r="GS27" s="166">
        <v>0</v>
      </c>
      <c r="GT27" s="167">
        <v>921233.32473246055</v>
      </c>
      <c r="GU27" t="s">
        <v>161</v>
      </c>
      <c r="GV27" s="166">
        <v>2.266E-2</v>
      </c>
      <c r="GW27" s="166">
        <v>1</v>
      </c>
      <c r="GX27" s="167">
        <v>-905011.69811217254</v>
      </c>
      <c r="GY27" s="167">
        <v>16221.626620287891</v>
      </c>
      <c r="GZ27" s="166">
        <v>9.8733745644469215E-5</v>
      </c>
      <c r="HA27" s="167">
        <v>0</v>
      </c>
      <c r="HB27" s="167">
        <v>0</v>
      </c>
      <c r="HC27" s="167">
        <v>2000000</v>
      </c>
      <c r="HD27" s="167">
        <v>0</v>
      </c>
      <c r="HE27" s="167">
        <v>164296680.07026106</v>
      </c>
      <c r="HF27" s="166">
        <v>0.84770918172094245</v>
      </c>
      <c r="HG27" s="166">
        <v>0.89709156231871712</v>
      </c>
      <c r="HH27" t="s">
        <v>217</v>
      </c>
      <c r="HI27" s="170">
        <v>1.32607780445854</v>
      </c>
      <c r="HJ27" t="s">
        <v>308</v>
      </c>
    </row>
    <row r="28" spans="1:218">
      <c r="A28">
        <v>895</v>
      </c>
      <c r="B28" t="s">
        <v>133</v>
      </c>
      <c r="C28" t="s">
        <v>161</v>
      </c>
      <c r="D28" t="s">
        <v>161</v>
      </c>
      <c r="E28" t="s">
        <v>161</v>
      </c>
      <c r="F28" t="s">
        <v>161</v>
      </c>
      <c r="G28" s="167">
        <v>3300</v>
      </c>
      <c r="H28" s="167">
        <v>0</v>
      </c>
      <c r="I28" s="167">
        <v>4600</v>
      </c>
      <c r="J28" t="s">
        <v>308</v>
      </c>
      <c r="K28">
        <v>0</v>
      </c>
      <c r="L28" s="167">
        <v>2928.98</v>
      </c>
      <c r="M28" s="167">
        <v>29106</v>
      </c>
      <c r="N28" s="167">
        <v>85250891.879999995</v>
      </c>
      <c r="O28" s="166">
        <v>0.41354791615702763</v>
      </c>
      <c r="P28" s="166">
        <v>0</v>
      </c>
      <c r="Q28" s="167">
        <v>4018.92</v>
      </c>
      <c r="R28" s="167">
        <v>11648</v>
      </c>
      <c r="S28" s="167">
        <v>46812380.160000004</v>
      </c>
      <c r="T28" s="166">
        <v>0.22708457165197446</v>
      </c>
      <c r="U28" s="166">
        <v>0</v>
      </c>
      <c r="V28" s="167">
        <v>4804.9699999999993</v>
      </c>
      <c r="W28" s="167">
        <v>7255</v>
      </c>
      <c r="X28" s="167">
        <v>34860057.349999994</v>
      </c>
      <c r="Y28" s="166">
        <v>0.1691044369893456</v>
      </c>
      <c r="Z28" s="166">
        <v>0</v>
      </c>
      <c r="AA28" s="167">
        <v>166923329.38999999</v>
      </c>
      <c r="AB28" s="167">
        <v>226.63</v>
      </c>
      <c r="AC28" s="167">
        <v>226.63</v>
      </c>
      <c r="AD28" s="167">
        <v>2358.0000000000005</v>
      </c>
      <c r="AE28" s="167">
        <v>1574.0000000000002</v>
      </c>
      <c r="AF28" s="167">
        <v>891109.16000000015</v>
      </c>
      <c r="AG28" s="166">
        <v>0</v>
      </c>
      <c r="AH28" s="166">
        <v>0</v>
      </c>
      <c r="AI28" s="167">
        <v>0</v>
      </c>
      <c r="AJ28" s="167">
        <v>0</v>
      </c>
      <c r="AK28" s="167">
        <v>4278.326647582584</v>
      </c>
      <c r="AL28" s="167">
        <v>3388.3340291512004</v>
      </c>
      <c r="AM28" s="167">
        <v>0</v>
      </c>
      <c r="AN28" s="166">
        <v>0</v>
      </c>
      <c r="AO28" s="166">
        <v>0</v>
      </c>
      <c r="AP28" s="167">
        <v>0</v>
      </c>
      <c r="AQ28" s="167">
        <v>0</v>
      </c>
      <c r="AR28" s="167">
        <v>1910.2055295286177</v>
      </c>
      <c r="AS28" s="167">
        <v>1204.7863147464407</v>
      </c>
      <c r="AT28" s="167">
        <v>0</v>
      </c>
      <c r="AU28" s="166">
        <v>0</v>
      </c>
      <c r="AV28" s="166">
        <v>0</v>
      </c>
      <c r="AW28" s="167">
        <v>250</v>
      </c>
      <c r="AX28" s="167">
        <v>250</v>
      </c>
      <c r="AY28" s="167">
        <v>2265.8891893773812</v>
      </c>
      <c r="AZ28" s="167">
        <v>1363.0090761099909</v>
      </c>
      <c r="BA28" s="167">
        <v>907224.56637184299</v>
      </c>
      <c r="BB28" s="166">
        <v>0</v>
      </c>
      <c r="BC28" s="166">
        <v>0</v>
      </c>
      <c r="BD28" s="167">
        <v>500</v>
      </c>
      <c r="BE28" s="167">
        <v>500</v>
      </c>
      <c r="BF28" s="167">
        <v>1467.2454355980476</v>
      </c>
      <c r="BG28" s="167">
        <v>734.49037817621002</v>
      </c>
      <c r="BH28" s="167">
        <v>1100867.9068871289</v>
      </c>
      <c r="BI28" s="166">
        <v>0</v>
      </c>
      <c r="BJ28" s="166">
        <v>0</v>
      </c>
      <c r="BK28" s="167">
        <v>750</v>
      </c>
      <c r="BL28" s="167">
        <v>750</v>
      </c>
      <c r="BM28" s="167">
        <v>1324.2079502316572</v>
      </c>
      <c r="BN28" s="167">
        <v>613.50217746228168</v>
      </c>
      <c r="BO28" s="167">
        <v>1453282.595770454</v>
      </c>
      <c r="BP28" s="166">
        <v>0</v>
      </c>
      <c r="BQ28" s="166">
        <v>0</v>
      </c>
      <c r="BR28" s="167">
        <v>1000</v>
      </c>
      <c r="BS28" s="167">
        <v>1000</v>
      </c>
      <c r="BT28" s="167">
        <v>433.55901554809452</v>
      </c>
      <c r="BU28" s="167">
        <v>229.25213517298741</v>
      </c>
      <c r="BV28" s="167">
        <v>662811.150721082</v>
      </c>
      <c r="BW28" s="166">
        <v>0</v>
      </c>
      <c r="BX28" s="166">
        <v>0</v>
      </c>
      <c r="BY28" s="167">
        <v>1250</v>
      </c>
      <c r="BZ28" s="167">
        <v>1250</v>
      </c>
      <c r="CA28" s="167">
        <v>222.71728244924745</v>
      </c>
      <c r="CB28" s="167">
        <v>132.14191645886692</v>
      </c>
      <c r="CC28" s="167">
        <v>443573.99863514293</v>
      </c>
      <c r="CD28" s="166">
        <v>0</v>
      </c>
      <c r="CE28" s="166">
        <v>0</v>
      </c>
      <c r="CF28" s="169">
        <v>5458869.3783856519</v>
      </c>
      <c r="CG28" s="166">
        <v>2.6480708954722498E-2</v>
      </c>
      <c r="CH28" s="167">
        <v>0</v>
      </c>
      <c r="CI28" s="167">
        <v>247.12175675928856</v>
      </c>
      <c r="CJ28" s="167">
        <v>0</v>
      </c>
      <c r="CK28" s="166">
        <v>0</v>
      </c>
      <c r="CL28" s="166">
        <v>0</v>
      </c>
      <c r="CM28" t="s">
        <v>312</v>
      </c>
      <c r="CN28" s="167">
        <v>500</v>
      </c>
      <c r="CO28" s="167">
        <v>475.64558509802151</v>
      </c>
      <c r="CP28" s="167">
        <v>237822.79254901074</v>
      </c>
      <c r="CQ28" s="166">
        <v>0</v>
      </c>
      <c r="CR28" t="s">
        <v>313</v>
      </c>
      <c r="CS28" s="167">
        <v>500</v>
      </c>
      <c r="CT28" s="167">
        <v>74.037198806505685</v>
      </c>
      <c r="CU28" s="167">
        <v>37018.59940325284</v>
      </c>
      <c r="CV28" s="166">
        <v>0</v>
      </c>
      <c r="CW28" s="166">
        <v>1.3332421797480377E-3</v>
      </c>
      <c r="CX28" s="167">
        <v>0</v>
      </c>
      <c r="CY28" s="167">
        <v>0</v>
      </c>
      <c r="CZ28" s="167">
        <v>735.10000000000036</v>
      </c>
      <c r="DA28" s="167">
        <v>233.79999999999987</v>
      </c>
      <c r="DB28" s="167">
        <v>0</v>
      </c>
      <c r="DC28" s="166">
        <v>0</v>
      </c>
      <c r="DD28" s="166">
        <v>0</v>
      </c>
      <c r="DE28" s="166">
        <v>0</v>
      </c>
      <c r="DF28" s="169">
        <v>274841.3919522636</v>
      </c>
      <c r="DG28" t="s">
        <v>288</v>
      </c>
      <c r="DH28" t="s">
        <v>314</v>
      </c>
      <c r="DI28" s="166">
        <v>1</v>
      </c>
      <c r="DJ28" s="167">
        <v>1069.73</v>
      </c>
      <c r="DK28" s="166">
        <v>0.33623471983298142</v>
      </c>
      <c r="DL28" s="166">
        <v>7.1081941713162594E-2</v>
      </c>
      <c r="DM28" s="167">
        <v>8548.2560642772933</v>
      </c>
      <c r="DN28" s="167">
        <v>9144325.95963935</v>
      </c>
      <c r="DO28" s="166">
        <v>1</v>
      </c>
      <c r="DP28" s="166">
        <v>0.58045405000000005</v>
      </c>
      <c r="DQ28" s="166">
        <v>0.48019236999999998</v>
      </c>
      <c r="DR28" s="167">
        <v>1390.55</v>
      </c>
      <c r="DS28" s="166">
        <v>0.20930558413310904</v>
      </c>
      <c r="DT28" s="166">
        <v>0.22756280244008287</v>
      </c>
      <c r="DU28" s="166">
        <v>0.16983442841865892</v>
      </c>
      <c r="DV28" s="167">
        <v>3593.2515878429149</v>
      </c>
      <c r="DW28" s="167">
        <v>4996595.9954749653</v>
      </c>
      <c r="DX28" s="166">
        <v>1</v>
      </c>
      <c r="DY28" s="167">
        <v>14140921.955114316</v>
      </c>
      <c r="DZ28" s="166">
        <v>6.8596922309133349E-2</v>
      </c>
      <c r="EA28" s="167">
        <v>115000</v>
      </c>
      <c r="EB28" s="167">
        <v>115000</v>
      </c>
      <c r="EC28" s="167">
        <v>16905000</v>
      </c>
      <c r="ED28" s="166">
        <v>8.2005330014320463E-2</v>
      </c>
      <c r="EE28" s="166">
        <v>0</v>
      </c>
      <c r="EF28" s="166">
        <v>0</v>
      </c>
      <c r="EG28" s="167">
        <v>0</v>
      </c>
      <c r="EH28" s="167">
        <v>0</v>
      </c>
      <c r="EI28" s="167">
        <v>0</v>
      </c>
      <c r="EJ28" s="167">
        <v>0</v>
      </c>
      <c r="EK28" s="167">
        <v>0</v>
      </c>
      <c r="EL28" s="166">
        <v>0</v>
      </c>
      <c r="EM28" s="166">
        <v>0</v>
      </c>
      <c r="EN28" s="166">
        <v>0</v>
      </c>
      <c r="EO28" s="170">
        <v>0</v>
      </c>
      <c r="EP28" s="170">
        <v>0</v>
      </c>
      <c r="EQ28" s="170">
        <v>0</v>
      </c>
      <c r="ER28" s="170">
        <v>0</v>
      </c>
      <c r="ES28" s="170">
        <v>0</v>
      </c>
      <c r="ET28" s="170">
        <v>0</v>
      </c>
      <c r="EU28" s="170">
        <v>0</v>
      </c>
      <c r="EV28" s="170">
        <v>0</v>
      </c>
      <c r="EW28" t="s">
        <v>194</v>
      </c>
      <c r="EX28" t="s">
        <v>194</v>
      </c>
      <c r="EY28" t="s">
        <v>194</v>
      </c>
      <c r="EZ28" t="s">
        <v>194</v>
      </c>
      <c r="FA28" s="167">
        <v>0</v>
      </c>
      <c r="FB28" s="166">
        <v>0</v>
      </c>
      <c r="FC28" s="167">
        <v>173873</v>
      </c>
      <c r="FD28" s="166">
        <v>8.4344943777461953E-4</v>
      </c>
      <c r="FE28" s="166">
        <v>0</v>
      </c>
      <c r="FF28" s="167">
        <v>2244257</v>
      </c>
      <c r="FG28" s="166">
        <v>1.088678118438029E-2</v>
      </c>
      <c r="FH28" s="166">
        <v>0</v>
      </c>
      <c r="FI28" s="167">
        <v>0</v>
      </c>
      <c r="FJ28" s="166">
        <v>0</v>
      </c>
      <c r="FK28" s="166">
        <v>0</v>
      </c>
      <c r="FL28" t="s">
        <v>492</v>
      </c>
      <c r="FM28" s="167">
        <v>0</v>
      </c>
      <c r="FN28" s="166">
        <v>0</v>
      </c>
      <c r="FO28" s="166">
        <v>0</v>
      </c>
      <c r="FP28" s="166">
        <v>0</v>
      </c>
      <c r="FQ28" t="s">
        <v>335</v>
      </c>
      <c r="FR28" s="167">
        <v>0</v>
      </c>
      <c r="FS28" s="166">
        <v>0</v>
      </c>
      <c r="FT28" s="166">
        <v>0</v>
      </c>
      <c r="FU28" t="s">
        <v>493</v>
      </c>
      <c r="FV28" s="167">
        <v>0</v>
      </c>
      <c r="FW28" s="166">
        <v>0</v>
      </c>
      <c r="FX28" s="166">
        <v>0</v>
      </c>
      <c r="FY28" t="s">
        <v>317</v>
      </c>
      <c r="FZ28" s="167">
        <v>24045</v>
      </c>
      <c r="GA28" s="166">
        <v>1.1664112157316389E-4</v>
      </c>
      <c r="GB28" s="166">
        <v>0</v>
      </c>
      <c r="GC28" t="s">
        <v>204</v>
      </c>
      <c r="GD28" s="167">
        <v>0</v>
      </c>
      <c r="GE28" s="166">
        <v>0</v>
      </c>
      <c r="GF28" s="166">
        <v>0</v>
      </c>
      <c r="GG28" t="s">
        <v>205</v>
      </c>
      <c r="GH28" s="167">
        <v>0</v>
      </c>
      <c r="GI28" s="166">
        <v>0</v>
      </c>
      <c r="GJ28" s="166">
        <v>0</v>
      </c>
      <c r="GK28" t="s">
        <v>494</v>
      </c>
      <c r="GL28" s="167">
        <v>0</v>
      </c>
      <c r="GM28" s="166">
        <v>0</v>
      </c>
      <c r="GN28" s="166">
        <v>0</v>
      </c>
      <c r="GO28" s="167">
        <v>0</v>
      </c>
      <c r="GP28" s="167">
        <v>206145137.1154522</v>
      </c>
      <c r="GQ28" s="166">
        <v>1</v>
      </c>
      <c r="GR28" s="167">
        <v>14140921.955114314</v>
      </c>
      <c r="GS28" s="166">
        <v>-1.4999999999999999E-2</v>
      </c>
      <c r="GT28" s="167">
        <v>923141.76611841726</v>
      </c>
      <c r="GU28" t="s">
        <v>161</v>
      </c>
      <c r="GV28" s="166">
        <v>0</v>
      </c>
      <c r="GW28" s="166">
        <v>0.27145154493161</v>
      </c>
      <c r="GX28" s="167">
        <v>-923141.76611839829</v>
      </c>
      <c r="GY28" s="167">
        <v>1.9316757970955223E-8</v>
      </c>
      <c r="GZ28" s="166">
        <v>9.3704650234542337E-17</v>
      </c>
      <c r="HA28" s="167">
        <v>0</v>
      </c>
      <c r="HB28" s="167">
        <v>0</v>
      </c>
      <c r="HC28" s="167">
        <v>500000</v>
      </c>
      <c r="HD28" s="167">
        <v>0</v>
      </c>
      <c r="HE28" s="167">
        <v>206145137.11545223</v>
      </c>
      <c r="HF28" s="166">
        <v>0.80973692479834769</v>
      </c>
      <c r="HG28" s="166">
        <v>0.90614779824195157</v>
      </c>
      <c r="HH28" t="s">
        <v>217</v>
      </c>
      <c r="HI28" s="170">
        <v>1.2528125820335303</v>
      </c>
      <c r="HJ28" t="s">
        <v>308</v>
      </c>
    </row>
    <row r="29" spans="1:218">
      <c r="A29">
        <v>896</v>
      </c>
      <c r="B29" t="s">
        <v>303</v>
      </c>
      <c r="C29" t="s">
        <v>308</v>
      </c>
      <c r="D29" t="s">
        <v>161</v>
      </c>
      <c r="E29" t="s">
        <v>161</v>
      </c>
      <c r="F29" t="s">
        <v>161</v>
      </c>
      <c r="G29" s="167">
        <v>3300</v>
      </c>
      <c r="H29" s="167">
        <v>0</v>
      </c>
      <c r="I29" s="167">
        <v>4600</v>
      </c>
      <c r="J29" t="s">
        <v>308</v>
      </c>
      <c r="K29">
        <v>0</v>
      </c>
      <c r="L29" s="167">
        <v>2808.77</v>
      </c>
      <c r="M29" s="167">
        <v>27165.583333333332</v>
      </c>
      <c r="N29" s="167">
        <v>76301875.499166667</v>
      </c>
      <c r="O29" s="166">
        <v>0.38916481571364692</v>
      </c>
      <c r="P29" s="166">
        <v>4.41E-2</v>
      </c>
      <c r="Q29" s="167">
        <v>3929.71</v>
      </c>
      <c r="R29" s="167">
        <v>10679</v>
      </c>
      <c r="S29" s="167">
        <v>41965373.090000004</v>
      </c>
      <c r="T29" s="166">
        <v>0.21403729040844682</v>
      </c>
      <c r="U29" s="166">
        <v>4.41E-2</v>
      </c>
      <c r="V29" s="167">
        <v>4454.53</v>
      </c>
      <c r="W29" s="167">
        <v>6667</v>
      </c>
      <c r="X29" s="167">
        <v>29698351.509999998</v>
      </c>
      <c r="Y29" s="166">
        <v>0.15147142081080933</v>
      </c>
      <c r="Z29" s="166">
        <v>4.3200000000000002E-2</v>
      </c>
      <c r="AA29" s="167">
        <v>147965600.09916666</v>
      </c>
      <c r="AB29" s="167">
        <v>441.57</v>
      </c>
      <c r="AC29" s="167">
        <v>441.57</v>
      </c>
      <c r="AD29" s="167">
        <v>3251.7797559370665</v>
      </c>
      <c r="AE29" s="167">
        <v>1838.5555555555557</v>
      </c>
      <c r="AF29" s="167">
        <v>2247739.3634957969</v>
      </c>
      <c r="AG29" s="166">
        <v>0</v>
      </c>
      <c r="AH29" s="166">
        <v>0</v>
      </c>
      <c r="AI29" s="167">
        <v>541.88</v>
      </c>
      <c r="AJ29" s="167">
        <v>787.79</v>
      </c>
      <c r="AK29" s="167">
        <v>5381.0331985088487</v>
      </c>
      <c r="AL29" s="167">
        <v>3723.3987267816974</v>
      </c>
      <c r="AM29" s="167">
        <v>5849130.5525793284</v>
      </c>
      <c r="AN29" s="166">
        <v>0.32879999999999998</v>
      </c>
      <c r="AO29" s="166">
        <v>0.32600000000000001</v>
      </c>
      <c r="AP29" s="167">
        <v>200.71</v>
      </c>
      <c r="AQ29" s="167">
        <v>291.02999999999997</v>
      </c>
      <c r="AR29" s="167">
        <v>1869.8374138818626</v>
      </c>
      <c r="AS29" s="167">
        <v>1134.3999439769934</v>
      </c>
      <c r="AT29" s="167">
        <v>705439.48303585302</v>
      </c>
      <c r="AU29" s="166">
        <v>0.32879999999999998</v>
      </c>
      <c r="AV29" s="166">
        <v>0.32600000000000001</v>
      </c>
      <c r="AW29" s="167">
        <v>240.8544</v>
      </c>
      <c r="AX29" s="167">
        <v>391.38839999999999</v>
      </c>
      <c r="AY29" s="167">
        <v>1150.478154534801</v>
      </c>
      <c r="AZ29" s="167">
        <v>632.3654270799027</v>
      </c>
      <c r="BA29" s="167">
        <v>524598.21834370657</v>
      </c>
      <c r="BB29" s="166">
        <v>0.32879999999999998</v>
      </c>
      <c r="BC29" s="166">
        <v>0.32600000000000001</v>
      </c>
      <c r="BD29" s="167">
        <v>361.28160000000003</v>
      </c>
      <c r="BE29" s="167">
        <v>516.83339999999998</v>
      </c>
      <c r="BF29" s="167">
        <v>1385.9133466208127</v>
      </c>
      <c r="BG29" s="167">
        <v>769.56291605693809</v>
      </c>
      <c r="BH29" s="167">
        <v>898440.80974814377</v>
      </c>
      <c r="BI29" s="166">
        <v>0.32879999999999998</v>
      </c>
      <c r="BJ29" s="166">
        <v>0.32600000000000001</v>
      </c>
      <c r="BK29" s="167">
        <v>391.38839999999999</v>
      </c>
      <c r="BL29" s="167">
        <v>561.99360000000001</v>
      </c>
      <c r="BM29" s="167">
        <v>1804.2632480814486</v>
      </c>
      <c r="BN29" s="167">
        <v>971.02760674512399</v>
      </c>
      <c r="BO29" s="167">
        <v>1251879.0062594777</v>
      </c>
      <c r="BP29" s="166">
        <v>0.32879999999999998</v>
      </c>
      <c r="BQ29" s="166">
        <v>0.32600000000000001</v>
      </c>
      <c r="BR29" s="167">
        <v>421.49520000000001</v>
      </c>
      <c r="BS29" s="167">
        <v>602.13599999999997</v>
      </c>
      <c r="BT29" s="167">
        <v>1826.3740341091375</v>
      </c>
      <c r="BU29" s="167">
        <v>992.81350880047171</v>
      </c>
      <c r="BV29" s="167">
        <v>1367616.6437167185</v>
      </c>
      <c r="BW29" s="166">
        <v>0.32879999999999998</v>
      </c>
      <c r="BX29" s="166">
        <v>0.32600000000000001</v>
      </c>
      <c r="BY29" s="167">
        <v>577.04700000000003</v>
      </c>
      <c r="BZ29" s="167">
        <v>812.8836</v>
      </c>
      <c r="CA29" s="167">
        <v>666.31876883313805</v>
      </c>
      <c r="CB29" s="167">
        <v>317.57756954209901</v>
      </c>
      <c r="CC29" s="167">
        <v>642650.84460748755</v>
      </c>
      <c r="CD29" s="166">
        <v>0.32879999999999998</v>
      </c>
      <c r="CE29" s="166">
        <v>0.32600000000000001</v>
      </c>
      <c r="CF29" s="169">
        <v>13487494.921786513</v>
      </c>
      <c r="CG29" s="166">
        <v>6.8790687533403061E-2</v>
      </c>
      <c r="CH29" s="167">
        <v>0</v>
      </c>
      <c r="CI29" s="167">
        <v>238.14304939703737</v>
      </c>
      <c r="CJ29" s="167">
        <v>0</v>
      </c>
      <c r="CK29" s="166">
        <v>0</v>
      </c>
      <c r="CL29" s="166">
        <v>0</v>
      </c>
      <c r="CM29" t="s">
        <v>181</v>
      </c>
      <c r="CN29" s="167">
        <v>516.83000000000004</v>
      </c>
      <c r="CO29" s="167">
        <v>915.05385728247688</v>
      </c>
      <c r="CP29" s="167">
        <v>472927.28505930258</v>
      </c>
      <c r="CQ29" s="166">
        <v>0</v>
      </c>
      <c r="CR29" t="s">
        <v>182</v>
      </c>
      <c r="CS29" s="167">
        <v>1389.93</v>
      </c>
      <c r="CT29" s="167">
        <v>160.48839799368625</v>
      </c>
      <c r="CU29" s="167">
        <v>223067.63902336435</v>
      </c>
      <c r="CV29" s="166">
        <v>0</v>
      </c>
      <c r="CW29" s="166">
        <v>3.549804439226699E-3</v>
      </c>
      <c r="CX29" s="167">
        <v>0</v>
      </c>
      <c r="CY29" s="167">
        <v>0</v>
      </c>
      <c r="CZ29" s="167">
        <v>214.00000000000006</v>
      </c>
      <c r="DA29" s="167">
        <v>260.30000000000013</v>
      </c>
      <c r="DB29" s="167">
        <v>0</v>
      </c>
      <c r="DC29" s="166">
        <v>0</v>
      </c>
      <c r="DD29" s="166">
        <v>0</v>
      </c>
      <c r="DE29" s="166">
        <v>0</v>
      </c>
      <c r="DF29" s="169">
        <v>695994.92408266687</v>
      </c>
      <c r="DG29" t="s">
        <v>288</v>
      </c>
      <c r="DH29" t="s">
        <v>228</v>
      </c>
      <c r="DI29" s="166">
        <v>1</v>
      </c>
      <c r="DJ29" s="167">
        <v>1053.74</v>
      </c>
      <c r="DK29" s="166">
        <v>0.33949761401567763</v>
      </c>
      <c r="DL29" s="166">
        <v>0.15345671480569906</v>
      </c>
      <c r="DM29" s="167">
        <v>8407.1184024791291</v>
      </c>
      <c r="DN29" s="167">
        <v>8858916.9454283584</v>
      </c>
      <c r="DO29" s="166">
        <v>1</v>
      </c>
      <c r="DP29" s="166">
        <v>0.58045405000000005</v>
      </c>
      <c r="DQ29" s="166">
        <v>0.48019236999999998</v>
      </c>
      <c r="DR29" s="167">
        <v>1555.52</v>
      </c>
      <c r="DS29" s="166">
        <v>0.23402434904711122</v>
      </c>
      <c r="DT29" s="166">
        <v>0.22784879017072882</v>
      </c>
      <c r="DU29" s="166">
        <v>0.17957662351804013</v>
      </c>
      <c r="DV29" s="167">
        <v>3484.333105897445</v>
      </c>
      <c r="DW29" s="167">
        <v>5419949.8328855932</v>
      </c>
      <c r="DX29" s="166">
        <v>1</v>
      </c>
      <c r="DY29" s="167">
        <v>14278866.778313952</v>
      </c>
      <c r="DZ29" s="166">
        <v>7.2826945891296652E-2</v>
      </c>
      <c r="EA29" s="167">
        <v>110391.6</v>
      </c>
      <c r="EB29" s="167">
        <v>110391.6</v>
      </c>
      <c r="EC29" s="167">
        <v>16558739.999999961</v>
      </c>
      <c r="ED29" s="166">
        <v>8.4455053802977062E-2</v>
      </c>
      <c r="EE29" s="166">
        <v>2.8000000000000001E-2</v>
      </c>
      <c r="EF29" s="166">
        <v>3.6299999999999999E-2</v>
      </c>
      <c r="EG29" s="167">
        <v>25089</v>
      </c>
      <c r="EH29" s="167">
        <v>0</v>
      </c>
      <c r="EI29" s="167">
        <v>0</v>
      </c>
      <c r="EJ29" s="167">
        <v>0</v>
      </c>
      <c r="EK29" s="167">
        <v>64146.108144192258</v>
      </c>
      <c r="EL29" s="166">
        <v>3.2716637948112929E-4</v>
      </c>
      <c r="EM29" s="166">
        <v>0</v>
      </c>
      <c r="EN29" s="166">
        <v>0</v>
      </c>
      <c r="EO29" s="170">
        <v>0</v>
      </c>
      <c r="EP29" s="170">
        <v>0</v>
      </c>
      <c r="EQ29" s="170">
        <v>0</v>
      </c>
      <c r="ER29" s="170">
        <v>0</v>
      </c>
      <c r="ES29" s="170">
        <v>21.4</v>
      </c>
      <c r="ET29" s="170">
        <v>0</v>
      </c>
      <c r="EU29" s="170">
        <v>0</v>
      </c>
      <c r="EV29" s="170">
        <v>0</v>
      </c>
      <c r="EW29" t="s">
        <v>318</v>
      </c>
      <c r="EX29" t="s">
        <v>318</v>
      </c>
      <c r="EY29" t="s">
        <v>318</v>
      </c>
      <c r="EZ29" t="s">
        <v>318</v>
      </c>
      <c r="FA29" s="167">
        <v>0</v>
      </c>
      <c r="FB29" s="166">
        <v>0</v>
      </c>
      <c r="FC29" s="167">
        <v>72388</v>
      </c>
      <c r="FD29" s="166">
        <v>3.6920275544455181E-4</v>
      </c>
      <c r="FE29" s="166">
        <v>0</v>
      </c>
      <c r="FF29" s="167">
        <v>2179736.645548</v>
      </c>
      <c r="FG29" s="166">
        <v>1.1117378235063629E-2</v>
      </c>
      <c r="FH29" s="166">
        <v>0</v>
      </c>
      <c r="FI29" s="167">
        <v>550293</v>
      </c>
      <c r="FJ29" s="166">
        <v>2.8066764090988665E-3</v>
      </c>
      <c r="FK29" s="166">
        <v>0</v>
      </c>
      <c r="FL29" t="s">
        <v>492</v>
      </c>
      <c r="FM29" s="167">
        <v>0</v>
      </c>
      <c r="FN29" s="166">
        <v>0</v>
      </c>
      <c r="FO29" s="166">
        <v>2.8000000000000001E-2</v>
      </c>
      <c r="FP29" s="166">
        <v>3.6299999999999999E-2</v>
      </c>
      <c r="FQ29" t="s">
        <v>335</v>
      </c>
      <c r="FR29" s="167">
        <v>0</v>
      </c>
      <c r="FS29" s="166">
        <v>0</v>
      </c>
      <c r="FT29" s="166">
        <v>0</v>
      </c>
      <c r="FU29" t="s">
        <v>493</v>
      </c>
      <c r="FV29" s="167">
        <v>0</v>
      </c>
      <c r="FW29" s="166">
        <v>0</v>
      </c>
      <c r="FX29" s="166">
        <v>0</v>
      </c>
      <c r="FY29" t="s">
        <v>203</v>
      </c>
      <c r="FZ29" s="167">
        <v>18761</v>
      </c>
      <c r="GA29" s="166">
        <v>9.5687308599425833E-5</v>
      </c>
      <c r="GB29" s="166">
        <v>0</v>
      </c>
      <c r="GC29" t="s">
        <v>204</v>
      </c>
      <c r="GD29" s="167">
        <v>65000</v>
      </c>
      <c r="GE29" s="166">
        <v>3.3152151052516813E-4</v>
      </c>
      <c r="GF29" s="166">
        <v>0</v>
      </c>
      <c r="GG29" t="s">
        <v>205</v>
      </c>
      <c r="GH29" s="167">
        <v>0</v>
      </c>
      <c r="GI29" s="166">
        <v>0</v>
      </c>
      <c r="GJ29" s="166">
        <v>0</v>
      </c>
      <c r="GK29" t="s">
        <v>494</v>
      </c>
      <c r="GL29" s="167">
        <v>0</v>
      </c>
      <c r="GM29" s="166">
        <v>0</v>
      </c>
      <c r="GN29" s="166">
        <v>0</v>
      </c>
      <c r="GO29" s="167">
        <v>128687.4931921009</v>
      </c>
      <c r="GP29" s="167">
        <v>196065708.97023407</v>
      </c>
      <c r="GQ29" s="166">
        <v>1</v>
      </c>
      <c r="GR29" s="167">
        <v>24940153.709637329</v>
      </c>
      <c r="GS29" s="166">
        <v>-1.4999999999999999E-2</v>
      </c>
      <c r="GT29" s="167">
        <v>1404732.5497676171</v>
      </c>
      <c r="GU29" t="s">
        <v>308</v>
      </c>
      <c r="GV29" s="166">
        <v>0</v>
      </c>
      <c r="GW29" s="166">
        <v>0</v>
      </c>
      <c r="GX29" s="167">
        <v>0</v>
      </c>
      <c r="GY29" s="167">
        <v>1404732.5497676171</v>
      </c>
      <c r="GZ29" s="166">
        <v>7.1136345214751163E-3</v>
      </c>
      <c r="HA29" s="167">
        <v>0</v>
      </c>
      <c r="HB29" s="167">
        <v>50000</v>
      </c>
      <c r="HC29" s="167">
        <v>306595</v>
      </c>
      <c r="HD29" s="167">
        <v>200000</v>
      </c>
      <c r="HE29" s="167">
        <v>197470441.52000168</v>
      </c>
      <c r="HF29" s="166">
        <v>0.75467352693290302</v>
      </c>
      <c r="HG29" s="166">
        <v>0.89984096479682951</v>
      </c>
      <c r="HH29" t="s">
        <v>217</v>
      </c>
      <c r="HI29" s="170">
        <v>1.2377548100569455</v>
      </c>
      <c r="HJ29" t="s">
        <v>308</v>
      </c>
    </row>
    <row r="30" spans="1:218">
      <c r="A30">
        <v>201</v>
      </c>
      <c r="B30" t="s">
        <v>14</v>
      </c>
      <c r="C30" t="s">
        <v>308</v>
      </c>
      <c r="D30" t="s">
        <v>308</v>
      </c>
      <c r="E30" t="s">
        <v>308</v>
      </c>
      <c r="F30" t="s">
        <v>308</v>
      </c>
      <c r="G30" s="167">
        <v>3500</v>
      </c>
      <c r="H30" s="167">
        <v>0</v>
      </c>
      <c r="I30" s="167">
        <v>0</v>
      </c>
      <c r="J30" t="s">
        <v>308</v>
      </c>
      <c r="K30">
        <v>0</v>
      </c>
      <c r="L30" s="167">
        <v>6000</v>
      </c>
      <c r="M30" s="167">
        <v>243</v>
      </c>
      <c r="N30" s="167">
        <v>1458000</v>
      </c>
      <c r="O30" s="166">
        <v>0.80238699110131262</v>
      </c>
      <c r="P30" s="166">
        <v>3.3000000000000002E-2</v>
      </c>
      <c r="Q30" s="167">
        <v>3000</v>
      </c>
      <c r="R30" s="167">
        <v>0</v>
      </c>
      <c r="S30" s="167">
        <v>0</v>
      </c>
      <c r="T30" s="166">
        <v>0</v>
      </c>
      <c r="U30" s="166">
        <v>0</v>
      </c>
      <c r="V30" s="167">
        <v>3000</v>
      </c>
      <c r="W30" s="167">
        <v>0</v>
      </c>
      <c r="X30" s="167">
        <v>0</v>
      </c>
      <c r="Y30" s="166">
        <v>0</v>
      </c>
      <c r="Z30" s="166">
        <v>0</v>
      </c>
      <c r="AA30" s="167">
        <v>1458000</v>
      </c>
      <c r="AB30" s="167">
        <v>3503</v>
      </c>
      <c r="AC30" s="167">
        <v>0</v>
      </c>
      <c r="AD30" s="167">
        <v>28.000000000000082</v>
      </c>
      <c r="AE30" s="167">
        <v>0</v>
      </c>
      <c r="AF30" s="167">
        <v>98084.000000000291</v>
      </c>
      <c r="AG30" s="166">
        <v>0</v>
      </c>
      <c r="AH30" s="166">
        <v>0</v>
      </c>
      <c r="AI30" s="167">
        <v>0</v>
      </c>
      <c r="AJ30" s="167">
        <v>0</v>
      </c>
      <c r="AK30" s="167">
        <v>51.265822784810126</v>
      </c>
      <c r="AL30" s="167">
        <v>0</v>
      </c>
      <c r="AM30" s="167">
        <v>0</v>
      </c>
      <c r="AN30" s="166">
        <v>0</v>
      </c>
      <c r="AO30" s="166">
        <v>0</v>
      </c>
      <c r="AP30" s="167">
        <v>100</v>
      </c>
      <c r="AQ30" s="167">
        <v>100</v>
      </c>
      <c r="AR30" s="167">
        <v>3.0000000000000049</v>
      </c>
      <c r="AS30" s="167">
        <v>0</v>
      </c>
      <c r="AT30" s="167">
        <v>300.00000000000051</v>
      </c>
      <c r="AU30" s="166">
        <v>0</v>
      </c>
      <c r="AV30" s="166">
        <v>0</v>
      </c>
      <c r="AW30" s="167">
        <v>100</v>
      </c>
      <c r="AX30" s="167">
        <v>100</v>
      </c>
      <c r="AY30" s="167">
        <v>89.000000000000043</v>
      </c>
      <c r="AZ30" s="167">
        <v>0</v>
      </c>
      <c r="BA30" s="167">
        <v>8900.0000000000036</v>
      </c>
      <c r="BB30" s="166">
        <v>0</v>
      </c>
      <c r="BC30" s="166">
        <v>0</v>
      </c>
      <c r="BD30" s="167">
        <v>100</v>
      </c>
      <c r="BE30" s="167">
        <v>100</v>
      </c>
      <c r="BF30" s="167">
        <v>33.999999999999993</v>
      </c>
      <c r="BG30" s="167">
        <v>0</v>
      </c>
      <c r="BH30" s="167">
        <v>3399.9999999999991</v>
      </c>
      <c r="BI30" s="166">
        <v>0</v>
      </c>
      <c r="BJ30" s="166">
        <v>0</v>
      </c>
      <c r="BK30" s="167">
        <v>200</v>
      </c>
      <c r="BL30" s="167">
        <v>200</v>
      </c>
      <c r="BM30" s="167">
        <v>26.000000000000107</v>
      </c>
      <c r="BN30" s="167">
        <v>0</v>
      </c>
      <c r="BO30" s="167">
        <v>5200.0000000000209</v>
      </c>
      <c r="BP30" s="166">
        <v>0</v>
      </c>
      <c r="BQ30" s="166">
        <v>0</v>
      </c>
      <c r="BR30" s="167">
        <v>300</v>
      </c>
      <c r="BS30" s="167">
        <v>300</v>
      </c>
      <c r="BT30" s="167">
        <v>37.000000000000071</v>
      </c>
      <c r="BU30" s="167">
        <v>0</v>
      </c>
      <c r="BV30" s="167">
        <v>11100.000000000022</v>
      </c>
      <c r="BW30" s="166">
        <v>0</v>
      </c>
      <c r="BX30" s="166">
        <v>0</v>
      </c>
      <c r="BY30" s="167">
        <v>400</v>
      </c>
      <c r="BZ30" s="167">
        <v>400</v>
      </c>
      <c r="CA30" s="167">
        <v>3.0000000000000049</v>
      </c>
      <c r="CB30" s="167">
        <v>0</v>
      </c>
      <c r="CC30" s="167">
        <v>1200.000000000002</v>
      </c>
      <c r="CD30" s="166">
        <v>0</v>
      </c>
      <c r="CE30" s="166">
        <v>0</v>
      </c>
      <c r="CF30" s="169">
        <v>128184.00000000032</v>
      </c>
      <c r="CG30" s="166">
        <v>7.0544015135343571E-2</v>
      </c>
      <c r="CH30" s="167">
        <v>5000</v>
      </c>
      <c r="CI30" s="167">
        <v>0</v>
      </c>
      <c r="CJ30" s="167">
        <v>0</v>
      </c>
      <c r="CK30" s="166">
        <v>0</v>
      </c>
      <c r="CL30" s="166">
        <v>0</v>
      </c>
      <c r="CM30" t="s">
        <v>181</v>
      </c>
      <c r="CN30" s="167">
        <v>700</v>
      </c>
      <c r="CO30" s="167">
        <v>73.70616113744083</v>
      </c>
      <c r="CP30" s="167">
        <v>51594.312796208578</v>
      </c>
      <c r="CQ30" s="166">
        <v>0</v>
      </c>
      <c r="CR30" t="s">
        <v>311</v>
      </c>
      <c r="CS30" s="167">
        <v>0</v>
      </c>
      <c r="CT30" s="167">
        <v>0</v>
      </c>
      <c r="CU30" s="167">
        <v>0</v>
      </c>
      <c r="CV30" s="166">
        <v>0</v>
      </c>
      <c r="CW30" s="166">
        <v>2.839410521432768E-2</v>
      </c>
      <c r="CX30" s="167">
        <v>0</v>
      </c>
      <c r="CY30" s="167">
        <v>0</v>
      </c>
      <c r="CZ30" s="167">
        <v>0</v>
      </c>
      <c r="DA30" s="167">
        <v>0</v>
      </c>
      <c r="DB30" s="167">
        <v>0</v>
      </c>
      <c r="DC30" s="166">
        <v>0</v>
      </c>
      <c r="DD30" s="166">
        <v>0</v>
      </c>
      <c r="DE30" s="166">
        <v>0</v>
      </c>
      <c r="DF30" s="169">
        <v>51594.312796208578</v>
      </c>
      <c r="DG30" t="s">
        <v>311</v>
      </c>
      <c r="DH30" t="s">
        <v>311</v>
      </c>
      <c r="DI30" s="166">
        <v>1</v>
      </c>
      <c r="DJ30" s="167">
        <v>0</v>
      </c>
      <c r="DK30" s="166">
        <v>0</v>
      </c>
      <c r="DL30" s="166">
        <v>0</v>
      </c>
      <c r="DM30" s="167">
        <v>0</v>
      </c>
      <c r="DN30" s="167">
        <v>0</v>
      </c>
      <c r="DO30" s="166">
        <v>0</v>
      </c>
      <c r="DP30" s="166">
        <v>0.58045405000000005</v>
      </c>
      <c r="DQ30" s="166">
        <v>0.48019236999999998</v>
      </c>
      <c r="DR30" s="167">
        <v>0</v>
      </c>
      <c r="DS30" s="166">
        <v>0</v>
      </c>
      <c r="DT30" s="166">
        <v>0</v>
      </c>
      <c r="DU30" s="166">
        <v>0</v>
      </c>
      <c r="DV30" s="167">
        <v>0</v>
      </c>
      <c r="DW30" s="167">
        <v>0</v>
      </c>
      <c r="DX30" s="166">
        <v>0</v>
      </c>
      <c r="DY30" s="167">
        <v>0</v>
      </c>
      <c r="DZ30" s="166">
        <v>0</v>
      </c>
      <c r="EA30" s="167">
        <v>175000</v>
      </c>
      <c r="EB30" s="167">
        <v>0</v>
      </c>
      <c r="EC30" s="167">
        <v>175000</v>
      </c>
      <c r="ED30" s="166">
        <v>9.6308452292681562E-2</v>
      </c>
      <c r="EE30" s="166">
        <v>0</v>
      </c>
      <c r="EF30" s="166">
        <v>0</v>
      </c>
      <c r="EG30" s="167">
        <v>0</v>
      </c>
      <c r="EH30" s="167">
        <v>0</v>
      </c>
      <c r="EI30" s="167">
        <v>0</v>
      </c>
      <c r="EJ30" s="167">
        <v>0</v>
      </c>
      <c r="EK30" s="167">
        <v>0</v>
      </c>
      <c r="EL30" s="166">
        <v>0</v>
      </c>
      <c r="EM30" s="166">
        <v>0</v>
      </c>
      <c r="EN30" s="166">
        <v>0</v>
      </c>
      <c r="EO30" s="170">
        <v>0</v>
      </c>
      <c r="EP30" s="170">
        <v>0</v>
      </c>
      <c r="EQ30" s="170">
        <v>0</v>
      </c>
      <c r="ER30" s="170">
        <v>0</v>
      </c>
      <c r="ES30" s="170">
        <v>0</v>
      </c>
      <c r="ET30" s="170">
        <v>0</v>
      </c>
      <c r="EU30" s="170">
        <v>0</v>
      </c>
      <c r="EV30" s="170">
        <v>0</v>
      </c>
      <c r="EW30" t="s">
        <v>194</v>
      </c>
      <c r="EX30" t="s">
        <v>194</v>
      </c>
      <c r="EY30" t="s">
        <v>194</v>
      </c>
      <c r="EZ30" t="s">
        <v>194</v>
      </c>
      <c r="FA30" s="167">
        <v>0</v>
      </c>
      <c r="FB30" s="166">
        <v>0</v>
      </c>
      <c r="FC30" s="167">
        <v>0</v>
      </c>
      <c r="FD30" s="166">
        <v>0</v>
      </c>
      <c r="FE30" s="166">
        <v>0</v>
      </c>
      <c r="FF30" s="167">
        <v>4300</v>
      </c>
      <c r="FG30" s="166">
        <v>2.3664362563344614E-3</v>
      </c>
      <c r="FH30" s="166">
        <v>0</v>
      </c>
      <c r="FI30" s="167">
        <v>0</v>
      </c>
      <c r="FJ30" s="166">
        <v>0</v>
      </c>
      <c r="FK30" s="166">
        <v>0</v>
      </c>
      <c r="FL30" t="s">
        <v>492</v>
      </c>
      <c r="FM30" s="167">
        <v>0</v>
      </c>
      <c r="FN30" s="166">
        <v>0</v>
      </c>
      <c r="FO30" s="166">
        <v>0</v>
      </c>
      <c r="FP30" s="166">
        <v>0</v>
      </c>
      <c r="FQ30" t="s">
        <v>335</v>
      </c>
      <c r="FR30" s="167">
        <v>0</v>
      </c>
      <c r="FS30" s="166">
        <v>0</v>
      </c>
      <c r="FT30" s="166">
        <v>0</v>
      </c>
      <c r="FU30" t="s">
        <v>493</v>
      </c>
      <c r="FV30" s="167">
        <v>0</v>
      </c>
      <c r="FW30" s="166">
        <v>0</v>
      </c>
      <c r="FX30" s="166">
        <v>0</v>
      </c>
      <c r="FY30" t="s">
        <v>203</v>
      </c>
      <c r="FZ30" s="167">
        <v>0</v>
      </c>
      <c r="GA30" s="166">
        <v>0</v>
      </c>
      <c r="GB30" s="166">
        <v>0</v>
      </c>
      <c r="GC30" t="s">
        <v>204</v>
      </c>
      <c r="GD30" s="167">
        <v>0</v>
      </c>
      <c r="GE30" s="166">
        <v>0</v>
      </c>
      <c r="GF30" s="166">
        <v>0</v>
      </c>
      <c r="GG30" t="s">
        <v>205</v>
      </c>
      <c r="GH30" s="167">
        <v>0</v>
      </c>
      <c r="GI30" s="166">
        <v>0</v>
      </c>
      <c r="GJ30" s="166">
        <v>0</v>
      </c>
      <c r="GK30" t="s">
        <v>494</v>
      </c>
      <c r="GL30" s="167">
        <v>0</v>
      </c>
      <c r="GM30" s="166">
        <v>0</v>
      </c>
      <c r="GN30" s="166">
        <v>0</v>
      </c>
      <c r="GO30" s="167">
        <v>0</v>
      </c>
      <c r="GP30" s="167">
        <v>1817078.312796209</v>
      </c>
      <c r="GQ30" s="166">
        <v>1</v>
      </c>
      <c r="GR30" s="167">
        <v>48114</v>
      </c>
      <c r="GS30" s="166">
        <v>5.0000000000000001E-3</v>
      </c>
      <c r="GT30" s="167">
        <v>87432.035585478894</v>
      </c>
      <c r="GU30" t="s">
        <v>308</v>
      </c>
      <c r="GV30" s="166">
        <v>0</v>
      </c>
      <c r="GW30" s="166">
        <v>0</v>
      </c>
      <c r="GX30" s="167">
        <v>0</v>
      </c>
      <c r="GY30" s="167">
        <v>87432.035585478894</v>
      </c>
      <c r="GZ30" s="166">
        <v>4.5907881603149167E-2</v>
      </c>
      <c r="HA30" s="167">
        <v>0</v>
      </c>
      <c r="HB30" s="167">
        <v>0</v>
      </c>
      <c r="HC30" s="167">
        <v>0</v>
      </c>
      <c r="HD30" s="167">
        <v>0</v>
      </c>
      <c r="HE30" s="167">
        <v>1904510.3483816879</v>
      </c>
      <c r="HF30" s="166">
        <v>0.80238699110131262</v>
      </c>
      <c r="HG30" s="166">
        <v>0.90132511145098382</v>
      </c>
      <c r="HH30" t="s">
        <v>311</v>
      </c>
      <c r="HI30" s="172" t="s">
        <v>311</v>
      </c>
      <c r="HJ30" t="s">
        <v>308</v>
      </c>
    </row>
    <row r="31" spans="1:218">
      <c r="A31">
        <v>908</v>
      </c>
      <c r="B31" t="s">
        <v>134</v>
      </c>
      <c r="C31" t="s">
        <v>308</v>
      </c>
      <c r="D31" t="s">
        <v>161</v>
      </c>
      <c r="E31" t="s">
        <v>308</v>
      </c>
      <c r="F31" t="s">
        <v>308</v>
      </c>
      <c r="G31" s="167">
        <v>3300</v>
      </c>
      <c r="H31" s="167">
        <v>0</v>
      </c>
      <c r="I31" s="167">
        <v>4600</v>
      </c>
      <c r="J31" t="s">
        <v>161</v>
      </c>
      <c r="K31">
        <v>80</v>
      </c>
      <c r="L31" s="167">
        <v>2961.3779547991912</v>
      </c>
      <c r="M31" s="167">
        <v>41364</v>
      </c>
      <c r="N31" s="167">
        <v>122494437.72231375</v>
      </c>
      <c r="O31" s="166">
        <v>0.41113008664563605</v>
      </c>
      <c r="P31" s="166">
        <v>0</v>
      </c>
      <c r="Q31" s="167">
        <v>3854.3147163504709</v>
      </c>
      <c r="R31" s="167">
        <v>16345</v>
      </c>
      <c r="S31" s="167">
        <v>62998774.038748451</v>
      </c>
      <c r="T31" s="166">
        <v>0.21144381663953213</v>
      </c>
      <c r="U31" s="166">
        <v>0</v>
      </c>
      <c r="V31" s="167">
        <v>4752.8903459706398</v>
      </c>
      <c r="W31" s="167">
        <v>10391</v>
      </c>
      <c r="X31" s="167">
        <v>49387283.58498092</v>
      </c>
      <c r="Y31" s="166">
        <v>0.16575934840008733</v>
      </c>
      <c r="Z31" s="166">
        <v>0</v>
      </c>
      <c r="AA31" s="167">
        <v>234880495.34604311</v>
      </c>
      <c r="AB31" s="167">
        <v>146.66999999999999</v>
      </c>
      <c r="AC31" s="167">
        <v>146.66999999999999</v>
      </c>
      <c r="AD31" s="167">
        <v>4602.4682511980827</v>
      </c>
      <c r="AE31" s="167">
        <v>2940.9999999999982</v>
      </c>
      <c r="AF31" s="167">
        <v>1106400.4884032225</v>
      </c>
      <c r="AG31" s="166">
        <v>0</v>
      </c>
      <c r="AH31" s="166">
        <v>0</v>
      </c>
      <c r="AI31" s="167">
        <v>406.79</v>
      </c>
      <c r="AJ31" s="167">
        <v>475.4</v>
      </c>
      <c r="AK31" s="167">
        <v>8854.1346525105928</v>
      </c>
      <c r="AL31" s="167">
        <v>6795.9517326566329</v>
      </c>
      <c r="AM31" s="167">
        <v>6832568.8889997471</v>
      </c>
      <c r="AN31" s="166">
        <v>0</v>
      </c>
      <c r="AO31" s="166">
        <v>0</v>
      </c>
      <c r="AP31" s="167">
        <v>460</v>
      </c>
      <c r="AQ31" s="167">
        <v>516.66999999999996</v>
      </c>
      <c r="AR31" s="167">
        <v>4901.8576950740462</v>
      </c>
      <c r="AS31" s="167">
        <v>3129.7829732168825</v>
      </c>
      <c r="AT31" s="167">
        <v>3871919.508506028</v>
      </c>
      <c r="AU31" s="166">
        <v>0</v>
      </c>
      <c r="AV31" s="166">
        <v>0</v>
      </c>
      <c r="AW31" s="167">
        <v>533.33000000000004</v>
      </c>
      <c r="AX31" s="167">
        <v>760</v>
      </c>
      <c r="AY31" s="167">
        <v>2786.2927759398426</v>
      </c>
      <c r="AZ31" s="167">
        <v>1681.4232101051616</v>
      </c>
      <c r="BA31" s="167">
        <v>2763895.1658719191</v>
      </c>
      <c r="BB31" s="166">
        <v>0</v>
      </c>
      <c r="BC31" s="166">
        <v>0</v>
      </c>
      <c r="BD31" s="167">
        <v>673.33</v>
      </c>
      <c r="BE31" s="167">
        <v>1221.67</v>
      </c>
      <c r="BF31" s="167">
        <v>1750.3722293652786</v>
      </c>
      <c r="BG31" s="167">
        <v>1189.7756869947227</v>
      </c>
      <c r="BH31" s="167">
        <v>2632091.3967293659</v>
      </c>
      <c r="BI31" s="166">
        <v>0</v>
      </c>
      <c r="BJ31" s="166">
        <v>0</v>
      </c>
      <c r="BK31" s="167">
        <v>796.67</v>
      </c>
      <c r="BL31" s="167">
        <v>1726.67</v>
      </c>
      <c r="BM31" s="167">
        <v>1799.0846994895205</v>
      </c>
      <c r="BN31" s="167">
        <v>1110.0986913474292</v>
      </c>
      <c r="BO31" s="167">
        <v>3350050.9149311818</v>
      </c>
      <c r="BP31" s="166">
        <v>0</v>
      </c>
      <c r="BQ31" s="166">
        <v>0</v>
      </c>
      <c r="BR31" s="167">
        <v>993.33</v>
      </c>
      <c r="BS31" s="167">
        <v>1973.33</v>
      </c>
      <c r="BT31" s="167">
        <v>1655.0149691898876</v>
      </c>
      <c r="BU31" s="167">
        <v>1006.6293666112459</v>
      </c>
      <c r="BV31" s="167">
        <v>3630387.947360361</v>
      </c>
      <c r="BW31" s="166">
        <v>0</v>
      </c>
      <c r="BX31" s="166">
        <v>0</v>
      </c>
      <c r="BY31" s="167">
        <v>1165</v>
      </c>
      <c r="BZ31" s="167">
        <v>2163.33</v>
      </c>
      <c r="CA31" s="167">
        <v>13.030491774174463</v>
      </c>
      <c r="CB31" s="167">
        <v>29.023166023166006</v>
      </c>
      <c r="CC31" s="167">
        <v>77967.208669808955</v>
      </c>
      <c r="CD31" s="166">
        <v>0</v>
      </c>
      <c r="CE31" s="166">
        <v>0</v>
      </c>
      <c r="CF31" s="169">
        <v>24265281.519471634</v>
      </c>
      <c r="CG31" s="166">
        <v>8.1441961603158156E-2</v>
      </c>
      <c r="CH31" s="167">
        <v>0</v>
      </c>
      <c r="CI31" s="167">
        <v>270.01072710594735</v>
      </c>
      <c r="CJ31" s="167">
        <v>0</v>
      </c>
      <c r="CK31" s="166">
        <v>0</v>
      </c>
      <c r="CL31" s="166">
        <v>1</v>
      </c>
      <c r="CM31" t="s">
        <v>181</v>
      </c>
      <c r="CN31" s="167">
        <v>253.1</v>
      </c>
      <c r="CO31" s="167">
        <v>716.02567034737024</v>
      </c>
      <c r="CP31" s="167">
        <v>181226.0971649194</v>
      </c>
      <c r="CQ31" s="166">
        <v>0</v>
      </c>
      <c r="CR31" t="s">
        <v>182</v>
      </c>
      <c r="CS31" s="167">
        <v>637.12</v>
      </c>
      <c r="CT31" s="167">
        <v>158.04380008745682</v>
      </c>
      <c r="CU31" s="167">
        <v>100692.86591172048</v>
      </c>
      <c r="CV31" s="166">
        <v>0</v>
      </c>
      <c r="CW31" s="166">
        <v>9.4620923098154145E-4</v>
      </c>
      <c r="CX31" s="167">
        <v>0</v>
      </c>
      <c r="CY31" s="167">
        <v>0</v>
      </c>
      <c r="CZ31" s="167">
        <v>841.28514680272349</v>
      </c>
      <c r="DA31" s="167">
        <v>716.69999999999902</v>
      </c>
      <c r="DB31" s="167">
        <v>0</v>
      </c>
      <c r="DC31" s="166">
        <v>0</v>
      </c>
      <c r="DD31" s="166">
        <v>0</v>
      </c>
      <c r="DE31" s="166">
        <v>0</v>
      </c>
      <c r="DF31" s="169">
        <v>281918.96307663986</v>
      </c>
      <c r="DG31" t="s">
        <v>288</v>
      </c>
      <c r="DH31" t="s">
        <v>314</v>
      </c>
      <c r="DI31" s="166">
        <v>0.34</v>
      </c>
      <c r="DJ31" s="167">
        <v>701.46</v>
      </c>
      <c r="DK31" s="166">
        <v>0.12763078672389799</v>
      </c>
      <c r="DL31" s="166">
        <v>0.11921518810488843</v>
      </c>
      <c r="DM31" s="167">
        <v>5216.4877007720852</v>
      </c>
      <c r="DN31" s="167">
        <v>3659157.462583587</v>
      </c>
      <c r="DO31" s="166">
        <v>1</v>
      </c>
      <c r="DP31" s="166">
        <v>0.58045405000000005</v>
      </c>
      <c r="DQ31" s="166">
        <v>0.48019236999999998</v>
      </c>
      <c r="DR31" s="167">
        <v>832.95</v>
      </c>
      <c r="DS31" s="166">
        <v>0.24098429171932234</v>
      </c>
      <c r="DT31" s="166">
        <v>0.23435629661439439</v>
      </c>
      <c r="DU31" s="166">
        <v>0.22267123750833059</v>
      </c>
      <c r="DV31" s="167">
        <v>6119.8912607179154</v>
      </c>
      <c r="DW31" s="167">
        <v>5097563.4256149875</v>
      </c>
      <c r="DX31" s="166">
        <v>1</v>
      </c>
      <c r="DY31" s="167">
        <v>8756720.888198575</v>
      </c>
      <c r="DZ31" s="166">
        <v>2.9390325670607349E-2</v>
      </c>
      <c r="EA31" s="167">
        <v>92000</v>
      </c>
      <c r="EB31" s="167">
        <v>116667</v>
      </c>
      <c r="EC31" s="167">
        <v>25052677</v>
      </c>
      <c r="ED31" s="166">
        <v>8.4084709944661329E-2</v>
      </c>
      <c r="EE31" s="166">
        <v>0</v>
      </c>
      <c r="EF31" s="166">
        <v>0</v>
      </c>
      <c r="EG31" s="167">
        <v>8333</v>
      </c>
      <c r="EH31" s="167">
        <v>88333</v>
      </c>
      <c r="EI31" s="167">
        <v>0</v>
      </c>
      <c r="EJ31" s="167">
        <v>0</v>
      </c>
      <c r="EK31" s="167">
        <v>761649</v>
      </c>
      <c r="EL31" s="166">
        <v>2.5563350074182234E-3</v>
      </c>
      <c r="EM31" s="166">
        <v>0</v>
      </c>
      <c r="EN31" s="166">
        <v>0</v>
      </c>
      <c r="EO31" s="170">
        <v>2</v>
      </c>
      <c r="EP31" s="170">
        <v>5</v>
      </c>
      <c r="EQ31" s="170">
        <v>2</v>
      </c>
      <c r="ER31" s="170">
        <v>2</v>
      </c>
      <c r="ES31" s="170">
        <v>21.4</v>
      </c>
      <c r="ET31" s="170">
        <v>120</v>
      </c>
      <c r="EU31" s="170">
        <v>69.2</v>
      </c>
      <c r="EV31" s="170">
        <v>62.5</v>
      </c>
      <c r="EW31" t="s">
        <v>194</v>
      </c>
      <c r="EX31" t="s">
        <v>194</v>
      </c>
      <c r="EY31" t="s">
        <v>194</v>
      </c>
      <c r="EZ31" t="s">
        <v>194</v>
      </c>
      <c r="FA31" s="167">
        <v>0</v>
      </c>
      <c r="FB31" s="166">
        <v>0</v>
      </c>
      <c r="FC31" s="167">
        <v>84924.52</v>
      </c>
      <c r="FD31" s="166">
        <v>2.850335567488293E-4</v>
      </c>
      <c r="FE31" s="166">
        <v>0</v>
      </c>
      <c r="FF31" s="167">
        <v>2391183.1999999983</v>
      </c>
      <c r="FG31" s="166">
        <v>8.025567319474361E-3</v>
      </c>
      <c r="FH31" s="166">
        <v>0</v>
      </c>
      <c r="FI31" s="167">
        <v>1187327.2600000002</v>
      </c>
      <c r="FJ31" s="166">
        <v>3.9850459201022518E-3</v>
      </c>
      <c r="FK31" s="166">
        <v>0</v>
      </c>
      <c r="FL31" t="s">
        <v>492</v>
      </c>
      <c r="FM31" s="167">
        <v>64400</v>
      </c>
      <c r="FN31" s="166">
        <v>2.1614677427231389E-4</v>
      </c>
      <c r="FO31" s="166">
        <v>0</v>
      </c>
      <c r="FP31" s="166">
        <v>0</v>
      </c>
      <c r="FQ31" t="s">
        <v>335</v>
      </c>
      <c r="FR31" s="167">
        <v>50000</v>
      </c>
      <c r="FS31" s="166">
        <v>1.6781581853440519E-4</v>
      </c>
      <c r="FT31" s="166">
        <v>0</v>
      </c>
      <c r="FU31" t="s">
        <v>493</v>
      </c>
      <c r="FV31" s="167">
        <v>0</v>
      </c>
      <c r="FW31" s="166">
        <v>0</v>
      </c>
      <c r="FX31" s="166">
        <v>0</v>
      </c>
      <c r="FY31" t="s">
        <v>319</v>
      </c>
      <c r="FZ31" s="167">
        <v>169113.22</v>
      </c>
      <c r="GA31" s="166">
        <v>5.6759746878577884E-4</v>
      </c>
      <c r="GB31" s="166">
        <v>0</v>
      </c>
      <c r="GC31" t="s">
        <v>204</v>
      </c>
      <c r="GD31" s="167">
        <v>0</v>
      </c>
      <c r="GE31" s="166">
        <v>0</v>
      </c>
      <c r="GF31" s="166">
        <v>0</v>
      </c>
      <c r="GG31" t="s">
        <v>205</v>
      </c>
      <c r="GH31" s="167">
        <v>0</v>
      </c>
      <c r="GI31" s="166">
        <v>0</v>
      </c>
      <c r="GJ31" s="166">
        <v>0</v>
      </c>
      <c r="GK31" t="s">
        <v>494</v>
      </c>
      <c r="GL31" s="167">
        <v>0</v>
      </c>
      <c r="GM31" s="166">
        <v>0</v>
      </c>
      <c r="GN31" s="166">
        <v>0</v>
      </c>
      <c r="GO31" s="167">
        <v>0</v>
      </c>
      <c r="GP31" s="167">
        <v>297945690.91678995</v>
      </c>
      <c r="GQ31" s="166">
        <v>1</v>
      </c>
      <c r="GR31" s="167">
        <v>8756720.8881985806</v>
      </c>
      <c r="GS31" s="166">
        <v>5.0000000000000001E-3</v>
      </c>
      <c r="GT31" s="167">
        <v>1910273.3969669181</v>
      </c>
      <c r="GU31" t="s">
        <v>161</v>
      </c>
      <c r="GV31" s="166">
        <v>0.03</v>
      </c>
      <c r="GW31" s="166">
        <v>1</v>
      </c>
      <c r="GX31" s="167">
        <v>-519064.31375681964</v>
      </c>
      <c r="GY31" s="167">
        <v>1391209.0832100979</v>
      </c>
      <c r="GZ31" s="166">
        <v>4.6476364364369969E-3</v>
      </c>
      <c r="HA31" s="167">
        <v>0</v>
      </c>
      <c r="HB31" s="167">
        <v>1648000</v>
      </c>
      <c r="HC31" s="167">
        <v>1000000</v>
      </c>
      <c r="HD31" s="167">
        <v>0</v>
      </c>
      <c r="HE31" s="167">
        <v>299336900.00000006</v>
      </c>
      <c r="HF31" s="166">
        <v>0.78833325168525548</v>
      </c>
      <c r="HG31" s="166">
        <v>0.90011174819000261</v>
      </c>
      <c r="HH31" t="s">
        <v>217</v>
      </c>
      <c r="HI31" s="170">
        <v>1.2884492680433186</v>
      </c>
      <c r="HJ31" t="s">
        <v>308</v>
      </c>
    </row>
    <row r="32" spans="1:218">
      <c r="A32">
        <v>331</v>
      </c>
      <c r="B32" t="s">
        <v>47</v>
      </c>
      <c r="C32" t="s">
        <v>308</v>
      </c>
      <c r="D32" t="s">
        <v>161</v>
      </c>
      <c r="E32" t="s">
        <v>161</v>
      </c>
      <c r="F32" t="s">
        <v>161</v>
      </c>
      <c r="G32" s="167">
        <v>3500</v>
      </c>
      <c r="H32" s="167">
        <v>0</v>
      </c>
      <c r="I32" s="167">
        <v>4800</v>
      </c>
      <c r="J32" t="s">
        <v>308</v>
      </c>
      <c r="K32">
        <v>0</v>
      </c>
      <c r="L32" s="167">
        <v>2765.2465731488501</v>
      </c>
      <c r="M32" s="167">
        <v>31059</v>
      </c>
      <c r="N32" s="167">
        <v>85885793.315430135</v>
      </c>
      <c r="O32" s="166">
        <v>0.3839132927515081</v>
      </c>
      <c r="P32" s="166">
        <v>5.08045170189695E-2</v>
      </c>
      <c r="Q32" s="167">
        <v>3884.5994077488499</v>
      </c>
      <c r="R32" s="167">
        <v>11038.521804615591</v>
      </c>
      <c r="S32" s="167">
        <v>42880235.264632493</v>
      </c>
      <c r="T32" s="166">
        <v>0.19167654717869156</v>
      </c>
      <c r="U32" s="166">
        <v>5.2016413847803797E-2</v>
      </c>
      <c r="V32" s="167">
        <v>4409.4910673488503</v>
      </c>
      <c r="W32" s="167">
        <v>7007.4781953844085</v>
      </c>
      <c r="X32" s="167">
        <v>30899412.507189389</v>
      </c>
      <c r="Y32" s="166">
        <v>0.13812173983367018</v>
      </c>
      <c r="Z32" s="166">
        <v>4.5160396625388198E-2</v>
      </c>
      <c r="AA32" s="167">
        <v>159665441.08725202</v>
      </c>
      <c r="AB32" s="167">
        <v>441.45639999999997</v>
      </c>
      <c r="AC32" s="167">
        <v>441.45639999999997</v>
      </c>
      <c r="AD32" s="167">
        <v>4860.7070557204088</v>
      </c>
      <c r="AE32" s="167">
        <v>3010.0717304840705</v>
      </c>
      <c r="AF32" s="167">
        <v>3474605.6681541987</v>
      </c>
      <c r="AG32" s="166">
        <v>0</v>
      </c>
      <c r="AH32" s="166">
        <v>0</v>
      </c>
      <c r="AI32" s="167">
        <v>541.78739999999993</v>
      </c>
      <c r="AJ32" s="167">
        <v>787.59834999999998</v>
      </c>
      <c r="AK32" s="167">
        <v>8704.2231263343201</v>
      </c>
      <c r="AL32" s="167">
        <v>6011.4214302433211</v>
      </c>
      <c r="AM32" s="167">
        <v>9450424.0162508227</v>
      </c>
      <c r="AN32" s="166">
        <v>0</v>
      </c>
      <c r="AO32" s="166">
        <v>0</v>
      </c>
      <c r="AP32" s="167">
        <v>200.66199999999998</v>
      </c>
      <c r="AQ32" s="167">
        <v>290.9599</v>
      </c>
      <c r="AR32" s="167">
        <v>3460.1305330542482</v>
      </c>
      <c r="AS32" s="167">
        <v>1945.0851870887368</v>
      </c>
      <c r="AT32" s="167">
        <v>1260258.5045505515</v>
      </c>
      <c r="AU32" s="166">
        <v>0.86041903865277269</v>
      </c>
      <c r="AV32" s="166">
        <v>0.49676523347025581</v>
      </c>
      <c r="AW32" s="167">
        <v>240.7944</v>
      </c>
      <c r="AX32" s="167">
        <v>391.29089999999997</v>
      </c>
      <c r="AY32" s="167">
        <v>2271.0091983761854</v>
      </c>
      <c r="AZ32" s="167">
        <v>1259.6837722171822</v>
      </c>
      <c r="BA32" s="167">
        <v>1039749.0942637307</v>
      </c>
      <c r="BB32" s="166">
        <v>0.86041903865277269</v>
      </c>
      <c r="BC32" s="166">
        <v>0.49676523347025581</v>
      </c>
      <c r="BD32" s="167">
        <v>361.19159999999999</v>
      </c>
      <c r="BE32" s="167">
        <v>516.70465000000002</v>
      </c>
      <c r="BF32" s="167">
        <v>3716.2006008242415</v>
      </c>
      <c r="BG32" s="167">
        <v>2143.1986538293936</v>
      </c>
      <c r="BH32" s="167">
        <v>2449661.1512400573</v>
      </c>
      <c r="BI32" s="166">
        <v>0.86041903865277269</v>
      </c>
      <c r="BJ32" s="166">
        <v>0.49676523347025581</v>
      </c>
      <c r="BK32" s="167">
        <v>391.29089999999997</v>
      </c>
      <c r="BL32" s="167">
        <v>561.85359999999991</v>
      </c>
      <c r="BM32" s="167">
        <v>3666.0261284233038</v>
      </c>
      <c r="BN32" s="167">
        <v>1952.6592672794288</v>
      </c>
      <c r="BO32" s="167">
        <v>2531591.3021085793</v>
      </c>
      <c r="BP32" s="166">
        <v>0.86041903865277269</v>
      </c>
      <c r="BQ32" s="166">
        <v>0.49676523347025581</v>
      </c>
      <c r="BR32" s="167">
        <v>421.39019999999999</v>
      </c>
      <c r="BS32" s="167">
        <v>601.98599999999999</v>
      </c>
      <c r="BT32" s="167">
        <v>2693.3012635354535</v>
      </c>
      <c r="BU32" s="167">
        <v>1528.5933740271123</v>
      </c>
      <c r="BV32" s="167">
        <v>2055122.5689585428</v>
      </c>
      <c r="BW32" s="166">
        <v>0.86041903865277269</v>
      </c>
      <c r="BX32" s="166">
        <v>0.49676523347025581</v>
      </c>
      <c r="BY32" s="167">
        <v>576.90324999999996</v>
      </c>
      <c r="BZ32" s="167">
        <v>812.6810999999999</v>
      </c>
      <c r="CA32" s="167">
        <v>2950.3471905940637</v>
      </c>
      <c r="CB32" s="167">
        <v>1470.6744612828488</v>
      </c>
      <c r="CC32" s="167">
        <v>2897254.2218193375</v>
      </c>
      <c r="CD32" s="166">
        <v>0.86041903865277269</v>
      </c>
      <c r="CE32" s="166">
        <v>0.49676523347025581</v>
      </c>
      <c r="CF32" s="169">
        <v>25158666.527345821</v>
      </c>
      <c r="CG32" s="166">
        <v>0.11246035153074851</v>
      </c>
      <c r="CH32" s="167">
        <v>0</v>
      </c>
      <c r="CI32" s="167">
        <v>236.7898252857039</v>
      </c>
      <c r="CJ32" s="167">
        <v>0</v>
      </c>
      <c r="CK32" s="166">
        <v>0</v>
      </c>
      <c r="CL32" s="166">
        <v>0</v>
      </c>
      <c r="CM32" t="s">
        <v>181</v>
      </c>
      <c r="CN32" s="167">
        <v>516.70465000000002</v>
      </c>
      <c r="CO32" s="167">
        <v>6308.7169840030247</v>
      </c>
      <c r="CP32" s="167">
        <v>3259743.4011683385</v>
      </c>
      <c r="CQ32" s="166">
        <v>0</v>
      </c>
      <c r="CR32" t="s">
        <v>182</v>
      </c>
      <c r="CS32" s="167">
        <v>1389.5843499999999</v>
      </c>
      <c r="CT32" s="167">
        <v>903.63192656862725</v>
      </c>
      <c r="CU32" s="167">
        <v>1255672.7833201136</v>
      </c>
      <c r="CV32" s="166">
        <v>0</v>
      </c>
      <c r="CW32" s="166">
        <v>2.0184109951266752E-2</v>
      </c>
      <c r="CX32" s="167">
        <v>341.250765224161</v>
      </c>
      <c r="CY32" s="167">
        <v>434.77196805752101</v>
      </c>
      <c r="CZ32" s="167">
        <v>523.24332344213508</v>
      </c>
      <c r="DA32" s="167">
        <v>96.500000000000341</v>
      </c>
      <c r="DB32" s="167">
        <v>220512.67944061267</v>
      </c>
      <c r="DC32" s="166">
        <v>9.8570142499101641E-4</v>
      </c>
      <c r="DD32" s="166">
        <v>0</v>
      </c>
      <c r="DE32" s="166">
        <v>0</v>
      </c>
      <c r="DF32" s="169">
        <v>4735928.8639290649</v>
      </c>
      <c r="DG32" t="s">
        <v>288</v>
      </c>
      <c r="DH32" t="s">
        <v>228</v>
      </c>
      <c r="DI32" s="166">
        <v>1</v>
      </c>
      <c r="DJ32" s="167">
        <v>1053.4755</v>
      </c>
      <c r="DK32" s="166">
        <v>0.37452457827004454</v>
      </c>
      <c r="DL32" s="166">
        <v>0.19755326270400314</v>
      </c>
      <c r="DM32" s="167">
        <v>10765.009776044253</v>
      </c>
      <c r="DN32" s="167">
        <v>11340674.056323107</v>
      </c>
      <c r="DO32" s="166">
        <v>0</v>
      </c>
      <c r="DP32" s="166">
        <v>0.58045405000000005</v>
      </c>
      <c r="DQ32" s="166">
        <v>0.48019236999999998</v>
      </c>
      <c r="DR32" s="167">
        <v>1555.1305</v>
      </c>
      <c r="DS32" s="166">
        <v>0.25210744810225472</v>
      </c>
      <c r="DT32" s="166">
        <v>0.24966637482074489</v>
      </c>
      <c r="DU32" s="166">
        <v>0.24273560529017318</v>
      </c>
      <c r="DV32" s="167">
        <v>4440.580971109066</v>
      </c>
      <c r="DW32" s="167">
        <v>6905682.9058913272</v>
      </c>
      <c r="DX32" s="166">
        <v>0.43026432341459098</v>
      </c>
      <c r="DY32" s="167">
        <v>18246356.962214433</v>
      </c>
      <c r="DZ32" s="166">
        <v>8.1562022211939381E-2</v>
      </c>
      <c r="EA32" s="167">
        <v>110364.09999999999</v>
      </c>
      <c r="EB32" s="167">
        <v>110364.09999999999</v>
      </c>
      <c r="EC32" s="167">
        <v>11808958.699999977</v>
      </c>
      <c r="ED32" s="166">
        <v>5.2786567410899793E-2</v>
      </c>
      <c r="EE32" s="166">
        <v>0</v>
      </c>
      <c r="EF32" s="166">
        <v>0</v>
      </c>
      <c r="EG32" s="167">
        <v>0</v>
      </c>
      <c r="EH32" s="167">
        <v>0</v>
      </c>
      <c r="EI32" s="167">
        <v>0</v>
      </c>
      <c r="EJ32" s="167">
        <v>0</v>
      </c>
      <c r="EK32" s="167">
        <v>0</v>
      </c>
      <c r="EL32" s="166">
        <v>0</v>
      </c>
      <c r="EM32" s="166">
        <v>0</v>
      </c>
      <c r="EN32" s="166">
        <v>0</v>
      </c>
      <c r="EO32" s="170">
        <v>0</v>
      </c>
      <c r="EP32" s="170">
        <v>0</v>
      </c>
      <c r="EQ32" s="170">
        <v>0</v>
      </c>
      <c r="ER32" s="170">
        <v>0</v>
      </c>
      <c r="ES32" s="170">
        <v>0</v>
      </c>
      <c r="ET32" s="170">
        <v>0</v>
      </c>
      <c r="EU32" s="170">
        <v>0</v>
      </c>
      <c r="EV32" s="170">
        <v>0</v>
      </c>
      <c r="EW32" t="s">
        <v>194</v>
      </c>
      <c r="EX32" t="s">
        <v>194</v>
      </c>
      <c r="EY32" t="s">
        <v>194</v>
      </c>
      <c r="EZ32" t="s">
        <v>194</v>
      </c>
      <c r="FA32" s="167">
        <v>0</v>
      </c>
      <c r="FB32" s="166">
        <v>0</v>
      </c>
      <c r="FC32" s="167">
        <v>87848.9831806984</v>
      </c>
      <c r="FD32" s="166">
        <v>3.9268883823320911E-4</v>
      </c>
      <c r="FE32" s="166">
        <v>0</v>
      </c>
      <c r="FF32" s="167">
        <v>2858206.8470182009</v>
      </c>
      <c r="FG32" s="166">
        <v>1.2776310954870383E-2</v>
      </c>
      <c r="FH32" s="166">
        <v>0</v>
      </c>
      <c r="FI32" s="167">
        <v>617415.45423209597</v>
      </c>
      <c r="FJ32" s="166">
        <v>2.7598743736273646E-3</v>
      </c>
      <c r="FK32" s="166">
        <v>0</v>
      </c>
      <c r="FL32" t="s">
        <v>492</v>
      </c>
      <c r="FM32" s="167">
        <v>0</v>
      </c>
      <c r="FN32" s="166">
        <v>0</v>
      </c>
      <c r="FO32" s="166">
        <v>0</v>
      </c>
      <c r="FP32" s="166">
        <v>0</v>
      </c>
      <c r="FQ32" t="s">
        <v>335</v>
      </c>
      <c r="FR32" s="167">
        <v>0</v>
      </c>
      <c r="FS32" s="166">
        <v>0</v>
      </c>
      <c r="FT32" s="166">
        <v>0</v>
      </c>
      <c r="FU32" t="s">
        <v>493</v>
      </c>
      <c r="FV32" s="167">
        <v>0</v>
      </c>
      <c r="FW32" s="166">
        <v>0</v>
      </c>
      <c r="FX32" s="166">
        <v>0</v>
      </c>
      <c r="FY32" t="s">
        <v>203</v>
      </c>
      <c r="FZ32" s="167">
        <v>0</v>
      </c>
      <c r="GA32" s="166">
        <v>0</v>
      </c>
      <c r="GB32" s="166">
        <v>0</v>
      </c>
      <c r="GC32" t="s">
        <v>204</v>
      </c>
      <c r="GD32" s="167">
        <v>0</v>
      </c>
      <c r="GE32" s="166">
        <v>0</v>
      </c>
      <c r="GF32" s="166">
        <v>0</v>
      </c>
      <c r="GG32" t="s">
        <v>205</v>
      </c>
      <c r="GH32" s="167">
        <v>0</v>
      </c>
      <c r="GI32" s="166">
        <v>0</v>
      </c>
      <c r="GJ32" s="166">
        <v>0</v>
      </c>
      <c r="GK32" t="s">
        <v>494</v>
      </c>
      <c r="GL32" s="167">
        <v>0</v>
      </c>
      <c r="GM32" s="166">
        <v>0</v>
      </c>
      <c r="GN32" s="166">
        <v>0</v>
      </c>
      <c r="GO32" s="167">
        <v>532610.73717800528</v>
      </c>
      <c r="GP32" s="167">
        <v>223711434.16235033</v>
      </c>
      <c r="GQ32" s="166">
        <v>1</v>
      </c>
      <c r="GR32" s="167">
        <v>19530617.589136373</v>
      </c>
      <c r="GS32" s="166">
        <v>5.0000000000000001E-3</v>
      </c>
      <c r="GT32" s="167">
        <v>9877040.3585318569</v>
      </c>
      <c r="GU32" t="s">
        <v>308</v>
      </c>
      <c r="GV32" s="166">
        <v>0</v>
      </c>
      <c r="GW32" s="166">
        <v>0</v>
      </c>
      <c r="GX32" s="167">
        <v>0</v>
      </c>
      <c r="GY32" s="167">
        <v>9877040.3585318569</v>
      </c>
      <c r="GZ32" s="166">
        <v>4.2283937076907772E-2</v>
      </c>
      <c r="HA32" s="167">
        <v>0</v>
      </c>
      <c r="HB32" s="167">
        <v>224030.54</v>
      </c>
      <c r="HC32" s="167">
        <v>1842498</v>
      </c>
      <c r="HD32" s="167">
        <v>0</v>
      </c>
      <c r="HE32" s="167">
        <v>233588474.52088219</v>
      </c>
      <c r="HF32" s="166">
        <v>0.7137115797638699</v>
      </c>
      <c r="HG32" s="166">
        <v>0.92890376488281567</v>
      </c>
      <c r="HH32" t="s">
        <v>217</v>
      </c>
      <c r="HI32" s="170">
        <v>1.3248866607662573</v>
      </c>
      <c r="HJ32" t="s">
        <v>161</v>
      </c>
    </row>
    <row r="33" spans="1:218">
      <c r="A33">
        <v>306</v>
      </c>
      <c r="B33" t="s">
        <v>31</v>
      </c>
      <c r="C33" t="s">
        <v>308</v>
      </c>
      <c r="D33" t="s">
        <v>308</v>
      </c>
      <c r="E33" t="s">
        <v>308</v>
      </c>
      <c r="F33" t="s">
        <v>308</v>
      </c>
      <c r="G33" s="167">
        <v>3500</v>
      </c>
      <c r="H33" s="167">
        <v>4200</v>
      </c>
      <c r="I33" s="167">
        <v>4600</v>
      </c>
      <c r="J33" t="s">
        <v>308</v>
      </c>
      <c r="K33">
        <v>0</v>
      </c>
      <c r="L33" s="167">
        <v>3156.3535313764096</v>
      </c>
      <c r="M33" s="167">
        <v>33226.5</v>
      </c>
      <c r="N33" s="167">
        <v>104874580.61027828</v>
      </c>
      <c r="O33" s="166">
        <v>0.44334910729153387</v>
      </c>
      <c r="P33" s="166">
        <v>0.05</v>
      </c>
      <c r="Q33" s="167">
        <v>4093.8554984660809</v>
      </c>
      <c r="R33" s="167">
        <v>11066.903508771929</v>
      </c>
      <c r="S33" s="167">
        <v>45306303.780379526</v>
      </c>
      <c r="T33" s="166">
        <v>0.1915288644667221</v>
      </c>
      <c r="U33" s="166">
        <v>0.05</v>
      </c>
      <c r="V33" s="167">
        <v>4377.4336516824469</v>
      </c>
      <c r="W33" s="167">
        <v>7061.0964912280706</v>
      </c>
      <c r="X33" s="167">
        <v>30909481.398478605</v>
      </c>
      <c r="Y33" s="166">
        <v>0.13066742107683552</v>
      </c>
      <c r="Z33" s="166">
        <v>0.05</v>
      </c>
      <c r="AA33" s="167">
        <v>181090365.78913641</v>
      </c>
      <c r="AB33" s="167">
        <v>986.92200000000003</v>
      </c>
      <c r="AC33" s="167">
        <v>0</v>
      </c>
      <c r="AD33" s="167">
        <v>7076.9951006751171</v>
      </c>
      <c r="AE33" s="167">
        <v>3222.0623199187726</v>
      </c>
      <c r="AF33" s="167">
        <v>6984442.1587484879</v>
      </c>
      <c r="AG33" s="166">
        <v>0.5</v>
      </c>
      <c r="AH33" s="166">
        <v>0</v>
      </c>
      <c r="AI33" s="167">
        <v>0</v>
      </c>
      <c r="AJ33" s="167">
        <v>1027.07</v>
      </c>
      <c r="AK33" s="167">
        <v>9751.3579611552759</v>
      </c>
      <c r="AL33" s="167">
        <v>6825.1920566017197</v>
      </c>
      <c r="AM33" s="167">
        <v>7009950.0055739274</v>
      </c>
      <c r="AN33" s="166">
        <v>0</v>
      </c>
      <c r="AO33" s="166">
        <v>0.5</v>
      </c>
      <c r="AP33" s="167">
        <v>168.18</v>
      </c>
      <c r="AQ33" s="167">
        <v>215.23999999999998</v>
      </c>
      <c r="AR33" s="167">
        <v>4862.4223456860782</v>
      </c>
      <c r="AS33" s="167">
        <v>2366.2679911708465</v>
      </c>
      <c r="AT33" s="167">
        <v>1327077.7125170976</v>
      </c>
      <c r="AU33" s="166">
        <v>0.5</v>
      </c>
      <c r="AV33" s="166">
        <v>0.5</v>
      </c>
      <c r="AW33" s="167">
        <v>240.47</v>
      </c>
      <c r="AX33" s="167">
        <v>350.62</v>
      </c>
      <c r="AY33" s="167">
        <v>6646.0084961569055</v>
      </c>
      <c r="AZ33" s="167">
        <v>3467.8853634840334</v>
      </c>
      <c r="BA33" s="167">
        <v>2814075.6292156228</v>
      </c>
      <c r="BB33" s="166">
        <v>0.5</v>
      </c>
      <c r="BC33" s="166">
        <v>0.5</v>
      </c>
      <c r="BD33" s="167">
        <v>337.59</v>
      </c>
      <c r="BE33" s="167">
        <v>480.36</v>
      </c>
      <c r="BF33" s="167">
        <v>3919.5761734427724</v>
      </c>
      <c r="BG33" s="167">
        <v>2203.2733412915341</v>
      </c>
      <c r="BH33" s="167">
        <v>2381574.1026153467</v>
      </c>
      <c r="BI33" s="166">
        <v>0.5</v>
      </c>
      <c r="BJ33" s="166">
        <v>0.5</v>
      </c>
      <c r="BK33" s="167">
        <v>408.19</v>
      </c>
      <c r="BL33" s="167">
        <v>561.22</v>
      </c>
      <c r="BM33" s="167">
        <v>3997.4922557448026</v>
      </c>
      <c r="BN33" s="167">
        <v>2497.292236427943</v>
      </c>
      <c r="BO33" s="167">
        <v>3033266.7128005615</v>
      </c>
      <c r="BP33" s="166">
        <v>0.5</v>
      </c>
      <c r="BQ33" s="166">
        <v>0.5</v>
      </c>
      <c r="BR33" s="167">
        <v>539.75</v>
      </c>
      <c r="BS33" s="167">
        <v>693.04</v>
      </c>
      <c r="BT33" s="167">
        <v>1532.0973708746278</v>
      </c>
      <c r="BU33" s="167">
        <v>1267.1872079407538</v>
      </c>
      <c r="BV33" s="167">
        <v>1705160.9785208404</v>
      </c>
      <c r="BW33" s="166">
        <v>0.5</v>
      </c>
      <c r="BX33" s="166">
        <v>0.5</v>
      </c>
      <c r="BY33" s="167">
        <v>1026.1400000000001</v>
      </c>
      <c r="BZ33" s="167">
        <v>1490.49</v>
      </c>
      <c r="CA33" s="167">
        <v>241.90491950546038</v>
      </c>
      <c r="CB33" s="167">
        <v>142.51321579646699</v>
      </c>
      <c r="CC33" s="167">
        <v>460642.83711380925</v>
      </c>
      <c r="CD33" s="166">
        <v>0.5</v>
      </c>
      <c r="CE33" s="166">
        <v>0.5</v>
      </c>
      <c r="CF33" s="169">
        <v>25716190.137105692</v>
      </c>
      <c r="CG33" s="166">
        <v>0.10871318744618438</v>
      </c>
      <c r="CH33" s="167">
        <v>500</v>
      </c>
      <c r="CI33" s="167">
        <v>306.80890900427721</v>
      </c>
      <c r="CJ33" s="167">
        <v>153404.4545021386</v>
      </c>
      <c r="CK33" s="166">
        <v>6.4850536290394806E-4</v>
      </c>
      <c r="CL33" s="166">
        <v>0.5</v>
      </c>
      <c r="CM33" t="s">
        <v>181</v>
      </c>
      <c r="CN33" s="167">
        <v>521.03</v>
      </c>
      <c r="CO33" s="167">
        <v>7399.2693295356748</v>
      </c>
      <c r="CP33" s="167">
        <v>3855241.2987679723</v>
      </c>
      <c r="CQ33" s="166">
        <v>0.5</v>
      </c>
      <c r="CR33" t="s">
        <v>182</v>
      </c>
      <c r="CS33" s="167">
        <v>1600.7</v>
      </c>
      <c r="CT33" s="167">
        <v>903.68128468743373</v>
      </c>
      <c r="CU33" s="167">
        <v>1446522.6323991753</v>
      </c>
      <c r="CV33" s="166">
        <v>0.5</v>
      </c>
      <c r="CW33" s="166">
        <v>2.2412793379247547E-2</v>
      </c>
      <c r="CX33" s="167">
        <v>552.28</v>
      </c>
      <c r="CY33" s="167">
        <v>975.68</v>
      </c>
      <c r="CZ33" s="167">
        <v>536.87330325799633</v>
      </c>
      <c r="DA33" s="167">
        <v>128.16261566013338</v>
      </c>
      <c r="DB33" s="167">
        <v>421550.0887706051</v>
      </c>
      <c r="DC33" s="166">
        <v>1.7820701112467477E-3</v>
      </c>
      <c r="DD33" s="166">
        <v>0.5</v>
      </c>
      <c r="DE33" s="166">
        <v>0.5</v>
      </c>
      <c r="DF33" s="169">
        <v>5876718.4744398911</v>
      </c>
      <c r="DG33" t="s">
        <v>288</v>
      </c>
      <c r="DH33" t="s">
        <v>314</v>
      </c>
      <c r="DI33" s="166">
        <v>1</v>
      </c>
      <c r="DJ33" s="167">
        <v>376.69</v>
      </c>
      <c r="DK33" s="166">
        <v>0.36830809017154575</v>
      </c>
      <c r="DL33" s="166">
        <v>0.11341350785720385</v>
      </c>
      <c r="DM33" s="167">
        <v>10837.760605600872</v>
      </c>
      <c r="DN33" s="167">
        <v>4082476.0425237925</v>
      </c>
      <c r="DO33" s="166">
        <v>0.5</v>
      </c>
      <c r="DP33" s="166">
        <v>0.58045405000000005</v>
      </c>
      <c r="DQ33" s="166">
        <v>0.48019236999999998</v>
      </c>
      <c r="DR33" s="167">
        <v>1166.6500000000001</v>
      </c>
      <c r="DS33" s="166">
        <v>0.23185405107225915</v>
      </c>
      <c r="DT33" s="166">
        <v>0.23306003199611527</v>
      </c>
      <c r="DU33" s="166">
        <v>0.23623913504122768</v>
      </c>
      <c r="DV33" s="167">
        <v>4254.3732248502993</v>
      </c>
      <c r="DW33" s="167">
        <v>4963364.5227716016</v>
      </c>
      <c r="DX33" s="166">
        <v>0.5</v>
      </c>
      <c r="DY33" s="167">
        <v>9045840.5652953945</v>
      </c>
      <c r="DZ33" s="166">
        <v>3.8240585239891864E-2</v>
      </c>
      <c r="EA33" s="167">
        <v>110000</v>
      </c>
      <c r="EB33" s="167">
        <v>110000</v>
      </c>
      <c r="EC33" s="167">
        <v>12164166.666666666</v>
      </c>
      <c r="ED33" s="166">
        <v>5.1423065543907014E-2</v>
      </c>
      <c r="EE33" s="166">
        <v>0</v>
      </c>
      <c r="EF33" s="166">
        <v>0</v>
      </c>
      <c r="EG33" s="167">
        <v>0</v>
      </c>
      <c r="EH33" s="167">
        <v>0</v>
      </c>
      <c r="EI33" s="167">
        <v>0</v>
      </c>
      <c r="EJ33" s="167">
        <v>0</v>
      </c>
      <c r="EK33" s="167">
        <v>0</v>
      </c>
      <c r="EL33" s="166">
        <v>0</v>
      </c>
      <c r="EM33" s="166">
        <v>0</v>
      </c>
      <c r="EN33" s="166">
        <v>0</v>
      </c>
      <c r="EO33" s="170">
        <v>0</v>
      </c>
      <c r="EP33" s="170">
        <v>0</v>
      </c>
      <c r="EQ33" s="170">
        <v>0</v>
      </c>
      <c r="ER33" s="170">
        <v>0</v>
      </c>
      <c r="ES33" s="170">
        <v>0</v>
      </c>
      <c r="ET33" s="170">
        <v>0</v>
      </c>
      <c r="EU33" s="170">
        <v>0</v>
      </c>
      <c r="EV33" s="170">
        <v>0</v>
      </c>
      <c r="EW33" t="s">
        <v>194</v>
      </c>
      <c r="EX33" t="s">
        <v>194</v>
      </c>
      <c r="EY33" t="s">
        <v>194</v>
      </c>
      <c r="EZ33" t="s">
        <v>194</v>
      </c>
      <c r="FA33" s="167">
        <v>0</v>
      </c>
      <c r="FB33" s="166">
        <v>0</v>
      </c>
      <c r="FC33" s="167">
        <v>175000</v>
      </c>
      <c r="FD33" s="166">
        <v>7.3979884662742166E-4</v>
      </c>
      <c r="FE33" s="166">
        <v>0</v>
      </c>
      <c r="FF33" s="167">
        <v>2121874.19</v>
      </c>
      <c r="FG33" s="166">
        <v>8.9700575911456828E-3</v>
      </c>
      <c r="FH33" s="166">
        <v>0</v>
      </c>
      <c r="FI33" s="167">
        <v>360632</v>
      </c>
      <c r="FJ33" s="166">
        <v>1.5245436437539446E-3</v>
      </c>
      <c r="FK33" s="166">
        <v>0</v>
      </c>
      <c r="FL33" t="s">
        <v>492</v>
      </c>
      <c r="FM33" s="167">
        <v>0</v>
      </c>
      <c r="FN33" s="166">
        <v>0</v>
      </c>
      <c r="FO33" s="166">
        <v>0</v>
      </c>
      <c r="FP33" s="166">
        <v>0</v>
      </c>
      <c r="FQ33" t="s">
        <v>335</v>
      </c>
      <c r="FR33" s="167">
        <v>0</v>
      </c>
      <c r="FS33" s="166">
        <v>0</v>
      </c>
      <c r="FT33" s="166">
        <v>0</v>
      </c>
      <c r="FU33" t="s">
        <v>493</v>
      </c>
      <c r="FV33" s="167">
        <v>0</v>
      </c>
      <c r="FW33" s="166">
        <v>0</v>
      </c>
      <c r="FX33" s="166">
        <v>0</v>
      </c>
      <c r="FY33" t="s">
        <v>203</v>
      </c>
      <c r="FZ33" s="167">
        <v>0</v>
      </c>
      <c r="GA33" s="166">
        <v>0</v>
      </c>
      <c r="GB33" s="166">
        <v>0</v>
      </c>
      <c r="GC33" t="s">
        <v>204</v>
      </c>
      <c r="GD33" s="167">
        <v>0</v>
      </c>
      <c r="GE33" s="166">
        <v>0</v>
      </c>
      <c r="GF33" s="166">
        <v>0</v>
      </c>
      <c r="GG33" t="s">
        <v>205</v>
      </c>
      <c r="GH33" s="167">
        <v>0</v>
      </c>
      <c r="GI33" s="166">
        <v>0</v>
      </c>
      <c r="GJ33" s="166">
        <v>0</v>
      </c>
      <c r="GK33" t="s">
        <v>494</v>
      </c>
      <c r="GL33" s="167">
        <v>0</v>
      </c>
      <c r="GM33" s="166">
        <v>0</v>
      </c>
      <c r="GN33" s="166">
        <v>0</v>
      </c>
      <c r="GO33" s="167">
        <v>0</v>
      </c>
      <c r="GP33" s="167">
        <v>236550787.82264405</v>
      </c>
      <c r="GQ33" s="166">
        <v>1</v>
      </c>
      <c r="GR33" s="167">
        <v>29373892.87787731</v>
      </c>
      <c r="GS33" s="166">
        <v>-1.4999999999999999E-2</v>
      </c>
      <c r="GT33" s="167">
        <v>2362521.6193129998</v>
      </c>
      <c r="GU33" t="s">
        <v>308</v>
      </c>
      <c r="GV33" s="166">
        <v>0</v>
      </c>
      <c r="GW33" s="166">
        <v>0</v>
      </c>
      <c r="GX33" s="167">
        <v>0</v>
      </c>
      <c r="GY33" s="167">
        <v>2362521.6193129998</v>
      </c>
      <c r="GZ33" s="166">
        <v>9.8886145139057812E-3</v>
      </c>
      <c r="HA33" s="167">
        <v>0</v>
      </c>
      <c r="HB33" s="167">
        <v>0</v>
      </c>
      <c r="HC33" s="167">
        <v>3365680.5910475645</v>
      </c>
      <c r="HD33" s="167">
        <v>0</v>
      </c>
      <c r="HE33" s="167">
        <v>238913309.44195706</v>
      </c>
      <c r="HF33" s="166">
        <v>0.76554539283509149</v>
      </c>
      <c r="HG33" s="166">
        <v>0.93734253437456594</v>
      </c>
      <c r="HH33" t="s">
        <v>217</v>
      </c>
      <c r="HI33" s="170">
        <v>1.3103486821062125</v>
      </c>
      <c r="HJ33" t="s">
        <v>308</v>
      </c>
    </row>
    <row r="34" spans="1:218">
      <c r="A34">
        <v>909</v>
      </c>
      <c r="B34" t="s">
        <v>135</v>
      </c>
      <c r="C34" t="s">
        <v>308</v>
      </c>
      <c r="D34" t="s">
        <v>308</v>
      </c>
      <c r="E34" t="s">
        <v>308</v>
      </c>
      <c r="F34" t="s">
        <v>308</v>
      </c>
      <c r="G34" s="167">
        <v>3300</v>
      </c>
      <c r="H34" s="167">
        <v>3842</v>
      </c>
      <c r="I34" s="167">
        <v>4600</v>
      </c>
      <c r="J34" t="s">
        <v>308</v>
      </c>
      <c r="K34">
        <v>0</v>
      </c>
      <c r="L34" s="167">
        <v>2746.99</v>
      </c>
      <c r="M34" s="167">
        <v>35998.5</v>
      </c>
      <c r="N34" s="167">
        <v>98887519.514999986</v>
      </c>
      <c r="O34" s="166">
        <v>0.35080726601619805</v>
      </c>
      <c r="P34" s="166">
        <v>0.05</v>
      </c>
      <c r="Q34" s="167">
        <v>3862.65</v>
      </c>
      <c r="R34" s="167">
        <v>15530</v>
      </c>
      <c r="S34" s="167">
        <v>59986954.5</v>
      </c>
      <c r="T34" s="166">
        <v>0.21280602049676231</v>
      </c>
      <c r="U34" s="166">
        <v>0.05</v>
      </c>
      <c r="V34" s="167">
        <v>4385.8100000000004</v>
      </c>
      <c r="W34" s="167">
        <v>9856.3333333333321</v>
      </c>
      <c r="X34" s="167">
        <v>43228005.296666667</v>
      </c>
      <c r="Y34" s="166">
        <v>0.15335300579722871</v>
      </c>
      <c r="Z34" s="166">
        <v>0.05</v>
      </c>
      <c r="AA34" s="167">
        <v>202102479.31166667</v>
      </c>
      <c r="AB34" s="167">
        <v>440</v>
      </c>
      <c r="AC34" s="167">
        <v>440</v>
      </c>
      <c r="AD34" s="167">
        <v>4197.4252698459286</v>
      </c>
      <c r="AE34" s="167">
        <v>2529.6554307116103</v>
      </c>
      <c r="AF34" s="167">
        <v>2959915.5082453173</v>
      </c>
      <c r="AG34" s="166">
        <v>0.5</v>
      </c>
      <c r="AH34" s="166">
        <v>0.5</v>
      </c>
      <c r="AI34" s="167">
        <v>540</v>
      </c>
      <c r="AJ34" s="167">
        <v>785</v>
      </c>
      <c r="AK34" s="167">
        <v>6863.934476170808</v>
      </c>
      <c r="AL34" s="167">
        <v>5078.5169765123173</v>
      </c>
      <c r="AM34" s="167">
        <v>7693160.4436944053</v>
      </c>
      <c r="AN34" s="166">
        <v>0.5</v>
      </c>
      <c r="AO34" s="166">
        <v>0.5</v>
      </c>
      <c r="AP34" s="167">
        <v>200</v>
      </c>
      <c r="AQ34" s="167">
        <v>290</v>
      </c>
      <c r="AR34" s="167">
        <v>3443.8224206911718</v>
      </c>
      <c r="AS34" s="167">
        <v>2090.1425747910116</v>
      </c>
      <c r="AT34" s="167">
        <v>1294905.8308276278</v>
      </c>
      <c r="AU34" s="166">
        <v>0.5</v>
      </c>
      <c r="AV34" s="166">
        <v>0.5</v>
      </c>
      <c r="AW34" s="167">
        <v>240</v>
      </c>
      <c r="AX34" s="167">
        <v>390</v>
      </c>
      <c r="AY34" s="167">
        <v>2158.587865902768</v>
      </c>
      <c r="AZ34" s="167">
        <v>1315.2094194246827</v>
      </c>
      <c r="BA34" s="167">
        <v>1030992.7613922905</v>
      </c>
      <c r="BB34" s="166">
        <v>0.5</v>
      </c>
      <c r="BC34" s="166">
        <v>0.5</v>
      </c>
      <c r="BD34" s="167">
        <v>360</v>
      </c>
      <c r="BE34" s="167">
        <v>515</v>
      </c>
      <c r="BF34" s="167">
        <v>1162.5566969194012</v>
      </c>
      <c r="BG34" s="167">
        <v>631.98138285190203</v>
      </c>
      <c r="BH34" s="167">
        <v>743990.82305971393</v>
      </c>
      <c r="BI34" s="166">
        <v>0.5</v>
      </c>
      <c r="BJ34" s="166">
        <v>0.5</v>
      </c>
      <c r="BK34" s="167">
        <v>390</v>
      </c>
      <c r="BL34" s="167">
        <v>560</v>
      </c>
      <c r="BM34" s="167">
        <v>736.59314884041851</v>
      </c>
      <c r="BN34" s="167">
        <v>437.70657100603017</v>
      </c>
      <c r="BO34" s="167">
        <v>532387.00781114004</v>
      </c>
      <c r="BP34" s="166">
        <v>0.5</v>
      </c>
      <c r="BQ34" s="166">
        <v>0.5</v>
      </c>
      <c r="BR34" s="167">
        <v>420</v>
      </c>
      <c r="BS34" s="167">
        <v>600</v>
      </c>
      <c r="BT34" s="167">
        <v>2229.7871914096777</v>
      </c>
      <c r="BU34" s="167">
        <v>1229.6580765534491</v>
      </c>
      <c r="BV34" s="167">
        <v>1674305.4663241343</v>
      </c>
      <c r="BW34" s="166">
        <v>0.5</v>
      </c>
      <c r="BX34" s="166">
        <v>0.5</v>
      </c>
      <c r="BY34" s="167">
        <v>575</v>
      </c>
      <c r="BZ34" s="167">
        <v>810</v>
      </c>
      <c r="CA34" s="167">
        <v>967.16860121779177</v>
      </c>
      <c r="CB34" s="167">
        <v>548.89065304255712</v>
      </c>
      <c r="CC34" s="167">
        <v>1000723.3746647015</v>
      </c>
      <c r="CD34" s="166">
        <v>0.5</v>
      </c>
      <c r="CE34" s="166">
        <v>0.5</v>
      </c>
      <c r="CF34" s="169">
        <v>16930381.216019329</v>
      </c>
      <c r="CG34" s="166">
        <v>6.0061176335834965E-2</v>
      </c>
      <c r="CH34" s="167">
        <v>0</v>
      </c>
      <c r="CI34" s="167">
        <v>285.62012880484031</v>
      </c>
      <c r="CJ34" s="167">
        <v>0</v>
      </c>
      <c r="CK34" s="166">
        <v>0</v>
      </c>
      <c r="CL34" s="166">
        <v>0</v>
      </c>
      <c r="CM34" t="s">
        <v>181</v>
      </c>
      <c r="CN34" s="167">
        <v>515</v>
      </c>
      <c r="CO34" s="167">
        <v>770.37847111295355</v>
      </c>
      <c r="CP34" s="167">
        <v>396744.91262317105</v>
      </c>
      <c r="CQ34" s="166">
        <v>0</v>
      </c>
      <c r="CR34" t="s">
        <v>182</v>
      </c>
      <c r="CS34" s="167">
        <v>1385</v>
      </c>
      <c r="CT34" s="167">
        <v>148.72774003741301</v>
      </c>
      <c r="CU34" s="167">
        <v>205987.91995181702</v>
      </c>
      <c r="CV34" s="166">
        <v>0</v>
      </c>
      <c r="CW34" s="166">
        <v>2.1382178273948631E-3</v>
      </c>
      <c r="CX34" s="167">
        <v>0</v>
      </c>
      <c r="CY34" s="167">
        <v>0</v>
      </c>
      <c r="CZ34" s="167">
        <v>185.99999999999963</v>
      </c>
      <c r="DA34" s="167">
        <v>11.900000000000073</v>
      </c>
      <c r="DB34" s="167">
        <v>0</v>
      </c>
      <c r="DC34" s="166">
        <v>0</v>
      </c>
      <c r="DD34" s="166">
        <v>0</v>
      </c>
      <c r="DE34" s="166">
        <v>0</v>
      </c>
      <c r="DF34" s="169">
        <v>602732.83257498802</v>
      </c>
      <c r="DG34" t="s">
        <v>288</v>
      </c>
      <c r="DH34" t="s">
        <v>228</v>
      </c>
      <c r="DI34" s="166">
        <v>1</v>
      </c>
      <c r="DJ34" s="167">
        <v>1050</v>
      </c>
      <c r="DK34" s="166">
        <v>0.38395582370278769</v>
      </c>
      <c r="DL34" s="166">
        <v>0.19705889784721944</v>
      </c>
      <c r="DM34" s="167">
        <v>12684.278013868434</v>
      </c>
      <c r="DN34" s="167">
        <v>13318491.914561855</v>
      </c>
      <c r="DO34" s="166">
        <v>1</v>
      </c>
      <c r="DP34" s="166">
        <v>0.58045405000000005</v>
      </c>
      <c r="DQ34" s="166">
        <v>0.48019236999999998</v>
      </c>
      <c r="DR34" s="167">
        <v>1550</v>
      </c>
      <c r="DS34" s="166">
        <v>0.22268322803905952</v>
      </c>
      <c r="DT34" s="166">
        <v>0.22832184672008587</v>
      </c>
      <c r="DU34" s="166">
        <v>0.1982411673851841</v>
      </c>
      <c r="DV34" s="167">
        <v>5314.8525081534472</v>
      </c>
      <c r="DW34" s="167">
        <v>8238021.3876378434</v>
      </c>
      <c r="DX34" s="166">
        <v>1</v>
      </c>
      <c r="DY34" s="167">
        <v>21556513.302199699</v>
      </c>
      <c r="DZ34" s="166">
        <v>7.6472557239535111E-2</v>
      </c>
      <c r="EA34" s="167">
        <v>110000</v>
      </c>
      <c r="EB34" s="167">
        <v>110000</v>
      </c>
      <c r="EC34" s="167">
        <v>33880000</v>
      </c>
      <c r="ED34" s="166">
        <v>0.12019059868142341</v>
      </c>
      <c r="EE34" s="166">
        <v>0</v>
      </c>
      <c r="EF34" s="166">
        <v>0</v>
      </c>
      <c r="EG34" s="167">
        <v>25000</v>
      </c>
      <c r="EH34" s="167">
        <v>65000</v>
      </c>
      <c r="EI34" s="167">
        <v>0</v>
      </c>
      <c r="EJ34" s="167">
        <v>0</v>
      </c>
      <c r="EK34" s="167">
        <v>2435370.8796914411</v>
      </c>
      <c r="EL34" s="166">
        <v>8.6395715478577075E-3</v>
      </c>
      <c r="EM34" s="166">
        <v>0</v>
      </c>
      <c r="EN34" s="166">
        <v>0</v>
      </c>
      <c r="EO34" s="170">
        <v>0</v>
      </c>
      <c r="EP34" s="170">
        <v>0</v>
      </c>
      <c r="EQ34" s="170">
        <v>0</v>
      </c>
      <c r="ER34" s="170">
        <v>0</v>
      </c>
      <c r="ES34" s="170">
        <v>21.4</v>
      </c>
      <c r="ET34" s="170">
        <v>120</v>
      </c>
      <c r="EU34" s="170">
        <v>0</v>
      </c>
      <c r="EV34" s="170">
        <v>0</v>
      </c>
      <c r="EW34" t="s">
        <v>532</v>
      </c>
      <c r="EX34" t="s">
        <v>532</v>
      </c>
      <c r="EY34" t="s">
        <v>532</v>
      </c>
      <c r="EZ34" t="s">
        <v>532</v>
      </c>
      <c r="FA34" s="167">
        <v>0</v>
      </c>
      <c r="FB34" s="166">
        <v>0</v>
      </c>
      <c r="FC34" s="167">
        <v>0</v>
      </c>
      <c r="FD34" s="166">
        <v>0</v>
      </c>
      <c r="FE34" s="166">
        <v>0</v>
      </c>
      <c r="FF34" s="167">
        <v>3755922.5559606454</v>
      </c>
      <c r="FG34" s="166">
        <v>1.3324279238546991E-2</v>
      </c>
      <c r="FH34" s="166">
        <v>0</v>
      </c>
      <c r="FI34" s="167">
        <v>0</v>
      </c>
      <c r="FJ34" s="166">
        <v>0</v>
      </c>
      <c r="FK34" s="166">
        <v>0</v>
      </c>
      <c r="FL34" t="s">
        <v>492</v>
      </c>
      <c r="FM34" s="167">
        <v>0</v>
      </c>
      <c r="FN34" s="166">
        <v>0</v>
      </c>
      <c r="FO34" s="166">
        <v>0</v>
      </c>
      <c r="FP34" s="166">
        <v>0</v>
      </c>
      <c r="FQ34" t="s">
        <v>335</v>
      </c>
      <c r="FR34" s="167">
        <v>0</v>
      </c>
      <c r="FS34" s="166">
        <v>0</v>
      </c>
      <c r="FT34" s="166">
        <v>0</v>
      </c>
      <c r="FU34" t="s">
        <v>493</v>
      </c>
      <c r="FV34" s="167">
        <v>0</v>
      </c>
      <c r="FW34" s="166">
        <v>0</v>
      </c>
      <c r="FX34" s="166">
        <v>0</v>
      </c>
      <c r="FY34" t="s">
        <v>319</v>
      </c>
      <c r="FZ34" s="167">
        <v>312333</v>
      </c>
      <c r="GA34" s="166">
        <v>1.1080132897864528E-3</v>
      </c>
      <c r="GB34" s="166">
        <v>0</v>
      </c>
      <c r="GC34" t="s">
        <v>204</v>
      </c>
      <c r="GD34" s="167">
        <v>0</v>
      </c>
      <c r="GE34" s="166">
        <v>0</v>
      </c>
      <c r="GF34" s="166">
        <v>0</v>
      </c>
      <c r="GG34" t="s">
        <v>205</v>
      </c>
      <c r="GH34" s="167">
        <v>0</v>
      </c>
      <c r="GI34" s="166">
        <v>0</v>
      </c>
      <c r="GJ34" s="166">
        <v>0</v>
      </c>
      <c r="GK34" t="s">
        <v>494</v>
      </c>
      <c r="GL34" s="167">
        <v>0</v>
      </c>
      <c r="GM34" s="166">
        <v>0</v>
      </c>
      <c r="GN34" s="166">
        <v>0</v>
      </c>
      <c r="GO34" s="167">
        <v>309875.02504963474</v>
      </c>
      <c r="GP34" s="167">
        <v>281885608.12316239</v>
      </c>
      <c r="GQ34" s="166">
        <v>1</v>
      </c>
      <c r="GR34" s="167">
        <v>40126827.87579269</v>
      </c>
      <c r="GS34" s="166">
        <v>5.0000000000000001E-3</v>
      </c>
      <c r="GT34" s="167">
        <v>3534729.6159986523</v>
      </c>
      <c r="GU34" t="s">
        <v>161</v>
      </c>
      <c r="GV34" s="166">
        <v>3.5249999999999997E-2</v>
      </c>
      <c r="GW34" s="166">
        <v>1</v>
      </c>
      <c r="GX34" s="167">
        <v>-5553294.2452028785</v>
      </c>
      <c r="GY34" s="167">
        <v>-2018564.6292042222</v>
      </c>
      <c r="GZ34" s="166">
        <v>-7.2125842471616325E-3</v>
      </c>
      <c r="HA34" s="167">
        <v>0</v>
      </c>
      <c r="HB34" s="167">
        <v>0</v>
      </c>
      <c r="HC34" s="167">
        <v>0</v>
      </c>
      <c r="HD34" s="167">
        <v>0</v>
      </c>
      <c r="HE34" s="167">
        <v>279867043.49395818</v>
      </c>
      <c r="HF34" s="166">
        <v>0.71696629231018916</v>
      </c>
      <c r="HG34" s="166">
        <v>0.85563824371295405</v>
      </c>
      <c r="HH34" t="s">
        <v>217</v>
      </c>
      <c r="HI34" s="170">
        <v>1.1590177557849897</v>
      </c>
      <c r="HJ34" t="s">
        <v>308</v>
      </c>
    </row>
    <row r="35" spans="1:218">
      <c r="A35">
        <v>841</v>
      </c>
      <c r="B35" t="s">
        <v>100</v>
      </c>
      <c r="C35" t="s">
        <v>308</v>
      </c>
      <c r="D35" t="s">
        <v>308</v>
      </c>
      <c r="E35" t="s">
        <v>308</v>
      </c>
      <c r="F35" t="s">
        <v>308</v>
      </c>
      <c r="G35" s="167">
        <v>0</v>
      </c>
      <c r="H35" s="167">
        <v>0</v>
      </c>
      <c r="I35" s="167">
        <v>0</v>
      </c>
      <c r="J35" t="s">
        <v>308</v>
      </c>
      <c r="K35">
        <v>0</v>
      </c>
      <c r="L35" s="167">
        <v>2632</v>
      </c>
      <c r="M35" s="167">
        <v>8950</v>
      </c>
      <c r="N35" s="167">
        <v>23556400</v>
      </c>
      <c r="O35" s="166">
        <v>0.36478391788193837</v>
      </c>
      <c r="P35" s="166">
        <v>0</v>
      </c>
      <c r="Q35" s="167">
        <v>4232</v>
      </c>
      <c r="R35" s="167">
        <v>3678</v>
      </c>
      <c r="S35" s="167">
        <v>15565296</v>
      </c>
      <c r="T35" s="166">
        <v>0.24103724074442887</v>
      </c>
      <c r="U35" s="166">
        <v>0</v>
      </c>
      <c r="V35" s="167">
        <v>4377</v>
      </c>
      <c r="W35" s="167">
        <v>2279</v>
      </c>
      <c r="X35" s="167">
        <v>9975183</v>
      </c>
      <c r="Y35" s="166">
        <v>0.15447124078081997</v>
      </c>
      <c r="Z35" s="166">
        <v>0</v>
      </c>
      <c r="AA35" s="167">
        <v>49096879</v>
      </c>
      <c r="AB35" s="167">
        <v>147</v>
      </c>
      <c r="AC35" s="167">
        <v>147</v>
      </c>
      <c r="AD35" s="167">
        <v>1561.0000000000002</v>
      </c>
      <c r="AE35" s="167">
        <v>859.00000000000023</v>
      </c>
      <c r="AF35" s="167">
        <v>355740.00000000006</v>
      </c>
      <c r="AG35" s="166">
        <v>0.49</v>
      </c>
      <c r="AH35" s="166">
        <v>0.49</v>
      </c>
      <c r="AI35" s="167">
        <v>719</v>
      </c>
      <c r="AJ35" s="167">
        <v>926</v>
      </c>
      <c r="AK35" s="167">
        <v>2617.9342431936784</v>
      </c>
      <c r="AL35" s="167">
        <v>1917.805975856156</v>
      </c>
      <c r="AM35" s="167">
        <v>3658183.0544990553</v>
      </c>
      <c r="AN35" s="166">
        <v>0.49</v>
      </c>
      <c r="AO35" s="166">
        <v>0.49</v>
      </c>
      <c r="AP35" s="167">
        <v>67</v>
      </c>
      <c r="AQ35" s="167">
        <v>97</v>
      </c>
      <c r="AR35" s="167">
        <v>1396.787726301611</v>
      </c>
      <c r="AS35" s="167">
        <v>870.0497910739382</v>
      </c>
      <c r="AT35" s="167">
        <v>177979.60739637993</v>
      </c>
      <c r="AU35" s="166">
        <v>0.49</v>
      </c>
      <c r="AV35" s="166">
        <v>0.49</v>
      </c>
      <c r="AW35" s="167">
        <v>331</v>
      </c>
      <c r="AX35" s="167">
        <v>405</v>
      </c>
      <c r="AY35" s="167">
        <v>839.27352847411578</v>
      </c>
      <c r="AZ35" s="167">
        <v>543.14242061562004</v>
      </c>
      <c r="BA35" s="167">
        <v>497772.21827425843</v>
      </c>
      <c r="BB35" s="166">
        <v>0.49</v>
      </c>
      <c r="BC35" s="166">
        <v>0.49</v>
      </c>
      <c r="BD35" s="167">
        <v>580</v>
      </c>
      <c r="BE35" s="167">
        <v>542</v>
      </c>
      <c r="BF35" s="167">
        <v>666.08421754724964</v>
      </c>
      <c r="BG35" s="167">
        <v>339.71108267549522</v>
      </c>
      <c r="BH35" s="167">
        <v>570452.25298752321</v>
      </c>
      <c r="BI35" s="166">
        <v>0.49</v>
      </c>
      <c r="BJ35" s="166">
        <v>0.49</v>
      </c>
      <c r="BK35" s="167">
        <v>590</v>
      </c>
      <c r="BL35" s="167">
        <v>557</v>
      </c>
      <c r="BM35" s="167">
        <v>813.52379253769129</v>
      </c>
      <c r="BN35" s="167">
        <v>431.05422467157206</v>
      </c>
      <c r="BO35" s="167">
        <v>720076.24073930352</v>
      </c>
      <c r="BP35" s="166">
        <v>0.49</v>
      </c>
      <c r="BQ35" s="166">
        <v>0.49</v>
      </c>
      <c r="BR35" s="167">
        <v>600</v>
      </c>
      <c r="BS35" s="167">
        <v>571</v>
      </c>
      <c r="BT35" s="167">
        <v>714.40513912270058</v>
      </c>
      <c r="BU35" s="167">
        <v>428.9784987402885</v>
      </c>
      <c r="BV35" s="167">
        <v>673589.80625432509</v>
      </c>
      <c r="BW35" s="166">
        <v>0.49</v>
      </c>
      <c r="BX35" s="166">
        <v>0.49</v>
      </c>
      <c r="BY35" s="167">
        <v>652</v>
      </c>
      <c r="BZ35" s="167">
        <v>641</v>
      </c>
      <c r="CA35" s="167">
        <v>330.60850206148211</v>
      </c>
      <c r="CB35" s="167">
        <v>208.40510641815419</v>
      </c>
      <c r="CC35" s="167">
        <v>349144.41655812319</v>
      </c>
      <c r="CD35" s="166">
        <v>0.49</v>
      </c>
      <c r="CE35" s="166">
        <v>0.49</v>
      </c>
      <c r="CF35" s="169">
        <v>7002937.5967089692</v>
      </c>
      <c r="CG35" s="166">
        <v>0.10844437236633032</v>
      </c>
      <c r="CH35" s="167">
        <v>0</v>
      </c>
      <c r="CI35" s="167">
        <v>122.6613523537071</v>
      </c>
      <c r="CJ35" s="167">
        <v>0</v>
      </c>
      <c r="CK35" s="166">
        <v>0</v>
      </c>
      <c r="CL35" s="166">
        <v>0</v>
      </c>
      <c r="CM35" t="s">
        <v>181</v>
      </c>
      <c r="CN35" s="167">
        <v>356</v>
      </c>
      <c r="CO35" s="167">
        <v>391.31925206692438</v>
      </c>
      <c r="CP35" s="167">
        <v>139309.65373582506</v>
      </c>
      <c r="CQ35" s="166">
        <v>0</v>
      </c>
      <c r="CR35" t="s">
        <v>182</v>
      </c>
      <c r="CS35" s="167">
        <v>622</v>
      </c>
      <c r="CT35" s="167">
        <v>94.118176378340451</v>
      </c>
      <c r="CU35" s="167">
        <v>58541.505707327757</v>
      </c>
      <c r="CV35" s="166">
        <v>0</v>
      </c>
      <c r="CW35" s="166">
        <v>3.0638349280517128E-3</v>
      </c>
      <c r="CX35" s="167">
        <v>0</v>
      </c>
      <c r="CY35" s="167">
        <v>0</v>
      </c>
      <c r="CZ35" s="167">
        <v>424.49999999999972</v>
      </c>
      <c r="DA35" s="167">
        <v>374.10000000000019</v>
      </c>
      <c r="DB35" s="167">
        <v>0</v>
      </c>
      <c r="DC35" s="166">
        <v>0</v>
      </c>
      <c r="DD35" s="166">
        <v>0</v>
      </c>
      <c r="DE35" s="166">
        <v>0</v>
      </c>
      <c r="DF35" s="169">
        <v>197851.15944315284</v>
      </c>
      <c r="DG35" t="s">
        <v>288</v>
      </c>
      <c r="DH35" t="s">
        <v>228</v>
      </c>
      <c r="DI35" s="166">
        <v>0.5</v>
      </c>
      <c r="DJ35" s="167">
        <v>889</v>
      </c>
      <c r="DK35" s="166">
        <v>0.18322572327537123</v>
      </c>
      <c r="DL35" s="166">
        <v>0.16642430145030279</v>
      </c>
      <c r="DM35" s="167">
        <v>1618.2088608271697</v>
      </c>
      <c r="DN35" s="167">
        <v>1438587.6772753538</v>
      </c>
      <c r="DO35" s="166">
        <v>0.27500000000000002</v>
      </c>
      <c r="DP35" s="166">
        <v>0.58045405000000005</v>
      </c>
      <c r="DQ35" s="166">
        <v>0.48019236999999998</v>
      </c>
      <c r="DR35" s="167">
        <v>543</v>
      </c>
      <c r="DS35" s="166">
        <v>0.2144750401149193</v>
      </c>
      <c r="DT35" s="166">
        <v>0.20509749902544494</v>
      </c>
      <c r="DU35" s="166">
        <v>0.16557036493787522</v>
      </c>
      <c r="DV35" s="167">
        <v>1095.6994652590508</v>
      </c>
      <c r="DW35" s="167">
        <v>594964.80963566457</v>
      </c>
      <c r="DX35" s="166">
        <v>1</v>
      </c>
      <c r="DY35" s="167">
        <v>2033552.4869110184</v>
      </c>
      <c r="DZ35" s="166">
        <v>3.149068802507856E-2</v>
      </c>
      <c r="EA35" s="167">
        <v>153333</v>
      </c>
      <c r="EB35" s="167">
        <v>153333</v>
      </c>
      <c r="EC35" s="167">
        <v>5673321</v>
      </c>
      <c r="ED35" s="166">
        <v>8.7854521989008366E-2</v>
      </c>
      <c r="EE35" s="166">
        <v>0</v>
      </c>
      <c r="EF35" s="166">
        <v>0</v>
      </c>
      <c r="EG35" s="167">
        <v>28333</v>
      </c>
      <c r="EH35" s="167">
        <v>0</v>
      </c>
      <c r="EI35" s="167">
        <v>0</v>
      </c>
      <c r="EJ35" s="167">
        <v>0</v>
      </c>
      <c r="EK35" s="167">
        <v>56666</v>
      </c>
      <c r="EL35" s="166">
        <v>8.7750443576683709E-4</v>
      </c>
      <c r="EM35" s="166">
        <v>0</v>
      </c>
      <c r="EN35" s="166">
        <v>0</v>
      </c>
      <c r="EO35" s="170">
        <v>0</v>
      </c>
      <c r="EP35" s="170">
        <v>0</v>
      </c>
      <c r="EQ35" s="170">
        <v>0</v>
      </c>
      <c r="ER35" s="170">
        <v>0</v>
      </c>
      <c r="ES35" s="170">
        <v>21.4</v>
      </c>
      <c r="ET35" s="170">
        <v>0</v>
      </c>
      <c r="EU35" s="170">
        <v>0</v>
      </c>
      <c r="EV35" s="170">
        <v>0</v>
      </c>
      <c r="EW35" t="s">
        <v>194</v>
      </c>
      <c r="EX35" t="s">
        <v>194</v>
      </c>
      <c r="EY35" t="s">
        <v>194</v>
      </c>
      <c r="EZ35" t="s">
        <v>194</v>
      </c>
      <c r="FA35" s="167">
        <v>0</v>
      </c>
      <c r="FB35" s="166">
        <v>0</v>
      </c>
      <c r="FC35" s="167">
        <v>0</v>
      </c>
      <c r="FD35" s="166">
        <v>0</v>
      </c>
      <c r="FE35" s="166">
        <v>0</v>
      </c>
      <c r="FF35" s="167">
        <v>515104.50000000006</v>
      </c>
      <c r="FG35" s="166">
        <v>7.9766788485769024E-3</v>
      </c>
      <c r="FH35" s="166">
        <v>0</v>
      </c>
      <c r="FI35" s="167">
        <v>0</v>
      </c>
      <c r="FJ35" s="166">
        <v>0</v>
      </c>
      <c r="FK35" s="166">
        <v>0</v>
      </c>
      <c r="FL35" t="s">
        <v>492</v>
      </c>
      <c r="FM35" s="167">
        <v>0</v>
      </c>
      <c r="FN35" s="166">
        <v>0</v>
      </c>
      <c r="FO35" s="166">
        <v>0</v>
      </c>
      <c r="FP35" s="166">
        <v>0</v>
      </c>
      <c r="FQ35" t="s">
        <v>335</v>
      </c>
      <c r="FR35" s="167">
        <v>0</v>
      </c>
      <c r="FS35" s="166">
        <v>0</v>
      </c>
      <c r="FT35" s="166">
        <v>0</v>
      </c>
      <c r="FU35" t="s">
        <v>493</v>
      </c>
      <c r="FV35" s="167">
        <v>0</v>
      </c>
      <c r="FW35" s="166">
        <v>0</v>
      </c>
      <c r="FX35" s="166">
        <v>0</v>
      </c>
      <c r="FY35" t="s">
        <v>203</v>
      </c>
      <c r="FZ35" s="167">
        <v>0</v>
      </c>
      <c r="GA35" s="166">
        <v>0</v>
      </c>
      <c r="GB35" s="166">
        <v>0</v>
      </c>
      <c r="GC35" t="s">
        <v>204</v>
      </c>
      <c r="GD35" s="167">
        <v>0</v>
      </c>
      <c r="GE35" s="166">
        <v>0</v>
      </c>
      <c r="GF35" s="166">
        <v>0</v>
      </c>
      <c r="GG35" t="s">
        <v>205</v>
      </c>
      <c r="GH35" s="167">
        <v>0</v>
      </c>
      <c r="GI35" s="166">
        <v>0</v>
      </c>
      <c r="GJ35" s="166">
        <v>0</v>
      </c>
      <c r="GK35" t="s">
        <v>494</v>
      </c>
      <c r="GL35" s="167">
        <v>0</v>
      </c>
      <c r="GM35" s="166">
        <v>0</v>
      </c>
      <c r="GN35" s="166">
        <v>0</v>
      </c>
      <c r="GO35" s="167">
        <v>0</v>
      </c>
      <c r="GP35" s="167">
        <v>64576311.743063144</v>
      </c>
      <c r="GQ35" s="166">
        <v>1</v>
      </c>
      <c r="GR35" s="167">
        <v>4422015.8432737803</v>
      </c>
      <c r="GS35" s="166">
        <v>0</v>
      </c>
      <c r="GT35" s="167">
        <v>118321.32087289708</v>
      </c>
      <c r="GU35" t="s">
        <v>161</v>
      </c>
      <c r="GV35" s="166">
        <v>2.9472700000000001E-2</v>
      </c>
      <c r="GW35" s="166">
        <v>1</v>
      </c>
      <c r="GX35" s="167">
        <v>-118320.79429295234</v>
      </c>
      <c r="GY35" s="167">
        <v>0.52657994470791891</v>
      </c>
      <c r="GZ35" s="166">
        <v>8.1543824074243522E-9</v>
      </c>
      <c r="HA35" s="167">
        <v>0</v>
      </c>
      <c r="HB35" s="167">
        <v>0</v>
      </c>
      <c r="HC35" s="167">
        <v>199300</v>
      </c>
      <c r="HD35" s="167">
        <v>0</v>
      </c>
      <c r="HE35" s="167">
        <v>64576312.269643091</v>
      </c>
      <c r="HF35" s="166">
        <v>0.76029239940718729</v>
      </c>
      <c r="HG35" s="166">
        <v>0.90329129472664793</v>
      </c>
      <c r="HH35" t="s">
        <v>217</v>
      </c>
      <c r="HI35" s="170">
        <v>1.3521493159081011</v>
      </c>
      <c r="HJ35" t="s">
        <v>308</v>
      </c>
    </row>
    <row r="36" spans="1:218">
      <c r="A36">
        <v>831</v>
      </c>
      <c r="B36" t="s">
        <v>95</v>
      </c>
      <c r="C36" t="s">
        <v>308</v>
      </c>
      <c r="D36" t="s">
        <v>308</v>
      </c>
      <c r="E36" t="s">
        <v>308</v>
      </c>
      <c r="F36" t="s">
        <v>308</v>
      </c>
      <c r="G36" s="167">
        <v>0</v>
      </c>
      <c r="H36" s="167">
        <v>0</v>
      </c>
      <c r="I36" s="167">
        <v>0</v>
      </c>
      <c r="J36" t="s">
        <v>308</v>
      </c>
      <c r="K36">
        <v>0</v>
      </c>
      <c r="L36" s="167">
        <v>2662.37</v>
      </c>
      <c r="M36" s="167">
        <v>23623.833333333332</v>
      </c>
      <c r="N36" s="167">
        <v>62895385.151666664</v>
      </c>
      <c r="O36" s="166">
        <v>0.37768872629941808</v>
      </c>
      <c r="P36" s="166">
        <v>0.12</v>
      </c>
      <c r="Q36" s="167">
        <v>3744.37</v>
      </c>
      <c r="R36" s="167">
        <v>9187</v>
      </c>
      <c r="S36" s="167">
        <v>34399527.189999998</v>
      </c>
      <c r="T36" s="166">
        <v>0.2065702209846316</v>
      </c>
      <c r="U36" s="166">
        <v>9.7000000000000003E-2</v>
      </c>
      <c r="V36" s="167">
        <v>4251.3701000000001</v>
      </c>
      <c r="W36" s="167">
        <v>5562</v>
      </c>
      <c r="X36" s="167">
        <v>23646120.496199999</v>
      </c>
      <c r="Y36" s="166">
        <v>0.14199568236359997</v>
      </c>
      <c r="Z36" s="166">
        <v>8.6300000000000002E-2</v>
      </c>
      <c r="AA36" s="167">
        <v>120941032.83786666</v>
      </c>
      <c r="AB36" s="167">
        <v>427</v>
      </c>
      <c r="AC36" s="167">
        <v>427</v>
      </c>
      <c r="AD36" s="167">
        <v>4111.524125624097</v>
      </c>
      <c r="AE36" s="167">
        <v>2174.7952398261868</v>
      </c>
      <c r="AF36" s="167">
        <v>2684258.3690472711</v>
      </c>
      <c r="AG36" s="166">
        <v>0.35249999999999998</v>
      </c>
      <c r="AH36" s="166">
        <v>0.35249999999999998</v>
      </c>
      <c r="AI36" s="167">
        <v>524</v>
      </c>
      <c r="AJ36" s="167">
        <v>761</v>
      </c>
      <c r="AK36" s="167">
        <v>6789.6235350838888</v>
      </c>
      <c r="AL36" s="167">
        <v>4941.9438954663765</v>
      </c>
      <c r="AM36" s="167">
        <v>7318582.0368338702</v>
      </c>
      <c r="AN36" s="166">
        <v>0.35249999999999998</v>
      </c>
      <c r="AO36" s="166">
        <v>0.35249999999999998</v>
      </c>
      <c r="AP36" s="167">
        <v>194</v>
      </c>
      <c r="AQ36" s="167">
        <v>281</v>
      </c>
      <c r="AR36" s="167">
        <v>2274.875028325539</v>
      </c>
      <c r="AS36" s="167">
        <v>1377.3668053895592</v>
      </c>
      <c r="AT36" s="167">
        <v>828365.82780962065</v>
      </c>
      <c r="AU36" s="166">
        <v>0.35249999999999998</v>
      </c>
      <c r="AV36" s="166">
        <v>0.35249999999999998</v>
      </c>
      <c r="AW36" s="167">
        <v>233</v>
      </c>
      <c r="AX36" s="167">
        <v>378</v>
      </c>
      <c r="AY36" s="167">
        <v>2024.3436891843985</v>
      </c>
      <c r="AZ36" s="167">
        <v>1210.092330241115</v>
      </c>
      <c r="BA36" s="167">
        <v>929086.98041110625</v>
      </c>
      <c r="BB36" s="166">
        <v>0.35249999999999998</v>
      </c>
      <c r="BC36" s="166">
        <v>0.35249999999999998</v>
      </c>
      <c r="BD36" s="167">
        <v>349</v>
      </c>
      <c r="BE36" s="167">
        <v>500</v>
      </c>
      <c r="BF36" s="167">
        <v>2249.3514415505065</v>
      </c>
      <c r="BG36" s="167">
        <v>1168.719253991374</v>
      </c>
      <c r="BH36" s="167">
        <v>1369383.2800968138</v>
      </c>
      <c r="BI36" s="166">
        <v>0.35249999999999998</v>
      </c>
      <c r="BJ36" s="166">
        <v>0.35249999999999998</v>
      </c>
      <c r="BK36" s="167">
        <v>378</v>
      </c>
      <c r="BL36" s="167">
        <v>543</v>
      </c>
      <c r="BM36" s="167">
        <v>2893.4641081370555</v>
      </c>
      <c r="BN36" s="167">
        <v>1628.7426811832183</v>
      </c>
      <c r="BO36" s="167">
        <v>1978136.7087582946</v>
      </c>
      <c r="BP36" s="166">
        <v>0.35249999999999998</v>
      </c>
      <c r="BQ36" s="166">
        <v>0.35249999999999998</v>
      </c>
      <c r="BR36" s="167">
        <v>407</v>
      </c>
      <c r="BS36" s="167">
        <v>582</v>
      </c>
      <c r="BT36" s="167">
        <v>3991.4885034016579</v>
      </c>
      <c r="BU36" s="167">
        <v>2141.5395390916965</v>
      </c>
      <c r="BV36" s="167">
        <v>2870911.8326358423</v>
      </c>
      <c r="BW36" s="166">
        <v>0.35249999999999998</v>
      </c>
      <c r="BX36" s="166">
        <v>0.35249999999999998</v>
      </c>
      <c r="BY36" s="167">
        <v>558</v>
      </c>
      <c r="BZ36" s="167">
        <v>786</v>
      </c>
      <c r="CA36" s="167">
        <v>1326.5967747123625</v>
      </c>
      <c r="CB36" s="167">
        <v>708.5261288292312</v>
      </c>
      <c r="CC36" s="167">
        <v>1297142.537549274</v>
      </c>
      <c r="CD36" s="166">
        <v>0.35249999999999998</v>
      </c>
      <c r="CE36" s="166">
        <v>0.35249999999999998</v>
      </c>
      <c r="CF36" s="169">
        <v>19275867.573142089</v>
      </c>
      <c r="CG36" s="166">
        <v>0.11575217886750426</v>
      </c>
      <c r="CH36" s="167">
        <v>0</v>
      </c>
      <c r="CI36" s="167">
        <v>118.49883570749502</v>
      </c>
      <c r="CJ36" s="167">
        <v>0</v>
      </c>
      <c r="CK36" s="166">
        <v>0</v>
      </c>
      <c r="CL36" s="166">
        <v>0</v>
      </c>
      <c r="CM36" t="s">
        <v>181</v>
      </c>
      <c r="CN36" s="167">
        <v>500</v>
      </c>
      <c r="CO36" s="167">
        <v>4212.4895268595001</v>
      </c>
      <c r="CP36" s="167">
        <v>2106244.7634297502</v>
      </c>
      <c r="CQ36" s="166">
        <v>0.40050000000000002</v>
      </c>
      <c r="CR36" t="s">
        <v>182</v>
      </c>
      <c r="CS36" s="167">
        <v>1343</v>
      </c>
      <c r="CT36" s="167">
        <v>535.72241291906323</v>
      </c>
      <c r="CU36" s="167">
        <v>719475.20055030193</v>
      </c>
      <c r="CV36" s="166">
        <v>0.40050000000000002</v>
      </c>
      <c r="CW36" s="166">
        <v>1.69685354736425E-2</v>
      </c>
      <c r="CX36" s="167">
        <v>1164</v>
      </c>
      <c r="CY36" s="167">
        <v>1960</v>
      </c>
      <c r="CZ36" s="167">
        <v>505.28062615699753</v>
      </c>
      <c r="DA36" s="167">
        <v>54.499999999999915</v>
      </c>
      <c r="DB36" s="167">
        <v>694966.64884674503</v>
      </c>
      <c r="DC36" s="166">
        <v>4.1732961455049873E-3</v>
      </c>
      <c r="DD36" s="166">
        <v>1</v>
      </c>
      <c r="DE36" s="166">
        <v>1</v>
      </c>
      <c r="DF36" s="169">
        <v>3520686.6128267972</v>
      </c>
      <c r="DG36" t="s">
        <v>288</v>
      </c>
      <c r="DH36" t="s">
        <v>314</v>
      </c>
      <c r="DI36" s="166">
        <v>0.5</v>
      </c>
      <c r="DJ36" s="167">
        <v>1019</v>
      </c>
      <c r="DK36" s="166">
        <v>0.20949547842031022</v>
      </c>
      <c r="DL36" s="166">
        <v>0.20258076693031393</v>
      </c>
      <c r="DM36" s="167">
        <v>4878.2206825747471</v>
      </c>
      <c r="DN36" s="167">
        <v>4970906.875543667</v>
      </c>
      <c r="DO36" s="166">
        <v>0.35249999999999998</v>
      </c>
      <c r="DP36" s="166">
        <v>0.58045405000000005</v>
      </c>
      <c r="DQ36" s="166">
        <v>0.48019236999999998</v>
      </c>
      <c r="DR36" s="167">
        <v>1504</v>
      </c>
      <c r="DS36" s="166">
        <v>0.26404635808327159</v>
      </c>
      <c r="DT36" s="166">
        <v>0.24460538606529417</v>
      </c>
      <c r="DU36" s="166">
        <v>0.23466441465901683</v>
      </c>
      <c r="DV36" s="167">
        <v>3584.6867933186832</v>
      </c>
      <c r="DW36" s="167">
        <v>5391368.9371512998</v>
      </c>
      <c r="DX36" s="166">
        <v>0.35249999999999998</v>
      </c>
      <c r="DY36" s="167">
        <v>10362275.812694967</v>
      </c>
      <c r="DZ36" s="166">
        <v>6.2225785625168714E-2</v>
      </c>
      <c r="EA36" s="167">
        <v>110000</v>
      </c>
      <c r="EB36" s="167">
        <v>110000</v>
      </c>
      <c r="EC36" s="167">
        <v>9524166.666666666</v>
      </c>
      <c r="ED36" s="166">
        <v>5.7192914372373255E-2</v>
      </c>
      <c r="EE36" s="166">
        <v>0</v>
      </c>
      <c r="EF36" s="166">
        <v>0</v>
      </c>
      <c r="EG36" s="167">
        <v>0</v>
      </c>
      <c r="EH36" s="167">
        <v>0</v>
      </c>
      <c r="EI36" s="167">
        <v>0</v>
      </c>
      <c r="EJ36" s="167">
        <v>0</v>
      </c>
      <c r="EK36" s="167">
        <v>0</v>
      </c>
      <c r="EL36" s="166">
        <v>0</v>
      </c>
      <c r="EM36" s="166">
        <v>0</v>
      </c>
      <c r="EN36" s="166">
        <v>0</v>
      </c>
      <c r="EO36" s="170">
        <v>0</v>
      </c>
      <c r="EP36" s="170">
        <v>0</v>
      </c>
      <c r="EQ36" s="170">
        <v>0</v>
      </c>
      <c r="ER36" s="170">
        <v>0</v>
      </c>
      <c r="ES36" s="170">
        <v>0</v>
      </c>
      <c r="ET36" s="170">
        <v>0</v>
      </c>
      <c r="EU36" s="170">
        <v>0</v>
      </c>
      <c r="EV36" s="170">
        <v>0</v>
      </c>
      <c r="EW36" t="s">
        <v>194</v>
      </c>
      <c r="EX36" t="s">
        <v>194</v>
      </c>
      <c r="EY36" t="s">
        <v>194</v>
      </c>
      <c r="EZ36" t="s">
        <v>194</v>
      </c>
      <c r="FA36" s="167">
        <v>0</v>
      </c>
      <c r="FB36" s="166">
        <v>0</v>
      </c>
      <c r="FC36" s="167">
        <v>0</v>
      </c>
      <c r="FD36" s="166">
        <v>0</v>
      </c>
      <c r="FE36" s="166">
        <v>0</v>
      </c>
      <c r="FF36" s="167">
        <v>1717559.2250000001</v>
      </c>
      <c r="FG36" s="166">
        <v>1.0313996082061924E-2</v>
      </c>
      <c r="FH36" s="166">
        <v>0</v>
      </c>
      <c r="FI36" s="167">
        <v>1108450</v>
      </c>
      <c r="FJ36" s="166">
        <v>6.6562764129205147E-3</v>
      </c>
      <c r="FK36" s="166">
        <v>0</v>
      </c>
      <c r="FL36" t="s">
        <v>492</v>
      </c>
      <c r="FM36" s="167">
        <v>77000</v>
      </c>
      <c r="FN36" s="166">
        <v>4.6238737317414374E-4</v>
      </c>
      <c r="FO36" s="166">
        <v>0</v>
      </c>
      <c r="FP36" s="166">
        <v>0</v>
      </c>
      <c r="FQ36" t="s">
        <v>335</v>
      </c>
      <c r="FR36" s="167">
        <v>0</v>
      </c>
      <c r="FS36" s="166">
        <v>0</v>
      </c>
      <c r="FT36" s="166">
        <v>0</v>
      </c>
      <c r="FU36" t="s">
        <v>493</v>
      </c>
      <c r="FV36" s="167">
        <v>0</v>
      </c>
      <c r="FW36" s="166">
        <v>0</v>
      </c>
      <c r="FX36" s="166">
        <v>0</v>
      </c>
      <c r="FY36" t="s">
        <v>203</v>
      </c>
      <c r="FZ36" s="167">
        <v>0</v>
      </c>
      <c r="GA36" s="166">
        <v>0</v>
      </c>
      <c r="GB36" s="166">
        <v>0</v>
      </c>
      <c r="GC36" t="s">
        <v>204</v>
      </c>
      <c r="GD36" s="167">
        <v>0</v>
      </c>
      <c r="GE36" s="166">
        <v>0</v>
      </c>
      <c r="GF36" s="166">
        <v>0</v>
      </c>
      <c r="GG36" t="s">
        <v>205</v>
      </c>
      <c r="GH36" s="167">
        <v>0</v>
      </c>
      <c r="GI36" s="166">
        <v>0</v>
      </c>
      <c r="GJ36" s="166">
        <v>0</v>
      </c>
      <c r="GK36" t="s">
        <v>494</v>
      </c>
      <c r="GL36" s="167">
        <v>0</v>
      </c>
      <c r="GM36" s="166">
        <v>0</v>
      </c>
      <c r="GN36" s="166">
        <v>0</v>
      </c>
      <c r="GO36" s="167">
        <v>0</v>
      </c>
      <c r="GP36" s="167">
        <v>166527038.72819719</v>
      </c>
      <c r="GQ36" s="166">
        <v>1</v>
      </c>
      <c r="GR36" s="167">
        <v>25198973.592380382</v>
      </c>
      <c r="GS36" s="166">
        <v>0</v>
      </c>
      <c r="GT36" s="167">
        <v>821426.6644689471</v>
      </c>
      <c r="GU36" t="s">
        <v>161</v>
      </c>
      <c r="GV36" s="166">
        <v>4.1500000000000002E-2</v>
      </c>
      <c r="GW36" s="166">
        <v>0.5</v>
      </c>
      <c r="GX36" s="167">
        <v>-645038.72269709979</v>
      </c>
      <c r="GY36" s="167">
        <v>176387.94177184737</v>
      </c>
      <c r="GZ36" s="166">
        <v>1.0580942773363096E-3</v>
      </c>
      <c r="HA36" s="167">
        <v>0</v>
      </c>
      <c r="HB36" s="167">
        <v>0</v>
      </c>
      <c r="HC36" s="167">
        <v>1049539</v>
      </c>
      <c r="HD36" s="167">
        <v>0</v>
      </c>
      <c r="HE36" s="167">
        <v>166703426.66996902</v>
      </c>
      <c r="HF36" s="166">
        <v>0.72625462964764964</v>
      </c>
      <c r="HG36" s="166">
        <v>0.92537442575947004</v>
      </c>
      <c r="HH36" t="s">
        <v>217</v>
      </c>
      <c r="HI36" s="170">
        <v>1.3481554358527623</v>
      </c>
      <c r="HJ36" t="s">
        <v>308</v>
      </c>
    </row>
    <row r="37" spans="1:218">
      <c r="A37">
        <v>830</v>
      </c>
      <c r="B37" t="s">
        <v>94</v>
      </c>
      <c r="C37" t="s">
        <v>308</v>
      </c>
      <c r="D37" t="s">
        <v>161</v>
      </c>
      <c r="E37" t="s">
        <v>161</v>
      </c>
      <c r="F37" t="s">
        <v>161</v>
      </c>
      <c r="G37" s="167">
        <v>3300</v>
      </c>
      <c r="H37" s="167">
        <v>0</v>
      </c>
      <c r="I37" s="167">
        <v>4650</v>
      </c>
      <c r="J37" t="s">
        <v>308</v>
      </c>
      <c r="K37">
        <v>0</v>
      </c>
      <c r="L37" s="167">
        <v>2746.99</v>
      </c>
      <c r="M37" s="167">
        <v>59545</v>
      </c>
      <c r="N37" s="167">
        <v>163569519.54999998</v>
      </c>
      <c r="O37" s="166">
        <v>0.38209313276690782</v>
      </c>
      <c r="P37" s="166">
        <v>6.7500000000000004E-2</v>
      </c>
      <c r="Q37" s="167">
        <v>3862.65</v>
      </c>
      <c r="R37" s="167">
        <v>23174</v>
      </c>
      <c r="S37" s="167">
        <v>89513051.100000009</v>
      </c>
      <c r="T37" s="166">
        <v>0.20909960616389983</v>
      </c>
      <c r="U37" s="166">
        <v>7.4999999999999997E-3</v>
      </c>
      <c r="V37" s="167">
        <v>4385.8100000000004</v>
      </c>
      <c r="W37" s="167">
        <v>14419</v>
      </c>
      <c r="X37" s="167">
        <v>63238994.390000008</v>
      </c>
      <c r="Y37" s="166">
        <v>0.14772425538682224</v>
      </c>
      <c r="Z37" s="166">
        <v>7.4999999999999997E-3</v>
      </c>
      <c r="AA37" s="167">
        <v>316321565.03999996</v>
      </c>
      <c r="AB37" s="167">
        <v>440</v>
      </c>
      <c r="AC37" s="167">
        <v>440</v>
      </c>
      <c r="AD37" s="167">
        <v>7698</v>
      </c>
      <c r="AE37" s="167">
        <v>4660</v>
      </c>
      <c r="AF37" s="167">
        <v>5437520</v>
      </c>
      <c r="AG37" s="166">
        <v>0</v>
      </c>
      <c r="AH37" s="166">
        <v>0</v>
      </c>
      <c r="AI37" s="167">
        <v>540</v>
      </c>
      <c r="AJ37" s="167">
        <v>785</v>
      </c>
      <c r="AK37" s="167">
        <v>13671.967925480665</v>
      </c>
      <c r="AL37" s="167">
        <v>9206.5234575878458</v>
      </c>
      <c r="AM37" s="167">
        <v>14609983.593966018</v>
      </c>
      <c r="AN37" s="166">
        <v>1</v>
      </c>
      <c r="AO37" s="166">
        <v>1</v>
      </c>
      <c r="AP37" s="167">
        <v>200</v>
      </c>
      <c r="AQ37" s="167">
        <v>290</v>
      </c>
      <c r="AR37" s="167">
        <v>6427.3992691277372</v>
      </c>
      <c r="AS37" s="167">
        <v>4041.1463590050575</v>
      </c>
      <c r="AT37" s="167">
        <v>2457412.2979370141</v>
      </c>
      <c r="AU37" s="166">
        <v>1</v>
      </c>
      <c r="AV37" s="166">
        <v>1</v>
      </c>
      <c r="AW37" s="167">
        <v>240</v>
      </c>
      <c r="AX37" s="167">
        <v>390</v>
      </c>
      <c r="AY37" s="167">
        <v>3459.0582223076945</v>
      </c>
      <c r="AZ37" s="167">
        <v>2028.7020766316987</v>
      </c>
      <c r="BA37" s="167">
        <v>1621367.7832402093</v>
      </c>
      <c r="BB37" s="166">
        <v>1</v>
      </c>
      <c r="BC37" s="166">
        <v>1</v>
      </c>
      <c r="BD37" s="167">
        <v>360</v>
      </c>
      <c r="BE37" s="167">
        <v>515</v>
      </c>
      <c r="BF37" s="167">
        <v>3852.7752474241174</v>
      </c>
      <c r="BG37" s="167">
        <v>2189.8938906815392</v>
      </c>
      <c r="BH37" s="167">
        <v>2514794.4427736746</v>
      </c>
      <c r="BI37" s="166">
        <v>1</v>
      </c>
      <c r="BJ37" s="166">
        <v>1</v>
      </c>
      <c r="BK37" s="167">
        <v>390</v>
      </c>
      <c r="BL37" s="167">
        <v>560</v>
      </c>
      <c r="BM37" s="167">
        <v>3843.3148224618794</v>
      </c>
      <c r="BN37" s="167">
        <v>2151.2798681400859</v>
      </c>
      <c r="BO37" s="167">
        <v>2703609.5069185812</v>
      </c>
      <c r="BP37" s="166">
        <v>1</v>
      </c>
      <c r="BQ37" s="166">
        <v>1</v>
      </c>
      <c r="BR37" s="167">
        <v>420</v>
      </c>
      <c r="BS37" s="167">
        <v>600</v>
      </c>
      <c r="BT37" s="167">
        <v>3548.4638005800539</v>
      </c>
      <c r="BU37" s="167">
        <v>2124.5059948883468</v>
      </c>
      <c r="BV37" s="167">
        <v>2765058.3931766311</v>
      </c>
      <c r="BW37" s="166">
        <v>1</v>
      </c>
      <c r="BX37" s="166">
        <v>1</v>
      </c>
      <c r="BY37" s="167">
        <v>575</v>
      </c>
      <c r="BZ37" s="167">
        <v>810</v>
      </c>
      <c r="CA37" s="167">
        <v>388.8422584082727</v>
      </c>
      <c r="CB37" s="167">
        <v>215.02626257208746</v>
      </c>
      <c r="CC37" s="167">
        <v>397755.57126814767</v>
      </c>
      <c r="CD37" s="166">
        <v>1</v>
      </c>
      <c r="CE37" s="166">
        <v>1</v>
      </c>
      <c r="CF37" s="169">
        <v>32507501.589280277</v>
      </c>
      <c r="CG37" s="166">
        <v>7.5936477375765074E-2</v>
      </c>
      <c r="CH37" s="167">
        <v>0</v>
      </c>
      <c r="CI37" s="167">
        <v>386.46252123818249</v>
      </c>
      <c r="CJ37" s="167">
        <v>0</v>
      </c>
      <c r="CK37" s="166">
        <v>0</v>
      </c>
      <c r="CL37" s="166">
        <v>0</v>
      </c>
      <c r="CM37" t="s">
        <v>181</v>
      </c>
      <c r="CN37" s="167">
        <v>515</v>
      </c>
      <c r="CO37" s="167">
        <v>1139.4856456220491</v>
      </c>
      <c r="CP37" s="167">
        <v>586835.1074953553</v>
      </c>
      <c r="CQ37" s="166">
        <v>1</v>
      </c>
      <c r="CR37" t="s">
        <v>182</v>
      </c>
      <c r="CS37" s="167">
        <v>1385</v>
      </c>
      <c r="CT37" s="167">
        <v>143.14625741362596</v>
      </c>
      <c r="CU37" s="167">
        <v>198257.56651787195</v>
      </c>
      <c r="CV37" s="166">
        <v>1</v>
      </c>
      <c r="CW37" s="166">
        <v>1.8339512162861443E-3</v>
      </c>
      <c r="CX37" s="167">
        <v>0</v>
      </c>
      <c r="CY37" s="167">
        <v>0</v>
      </c>
      <c r="CZ37" s="167">
        <v>845.10000000000025</v>
      </c>
      <c r="DA37" s="167">
        <v>502.39999999999986</v>
      </c>
      <c r="DB37" s="167">
        <v>0</v>
      </c>
      <c r="DC37" s="166">
        <v>0</v>
      </c>
      <c r="DD37" s="166">
        <v>0</v>
      </c>
      <c r="DE37" s="166">
        <v>0</v>
      </c>
      <c r="DF37" s="169">
        <v>785092.67401322722</v>
      </c>
      <c r="DG37" t="s">
        <v>288</v>
      </c>
      <c r="DH37" t="s">
        <v>228</v>
      </c>
      <c r="DI37" s="166">
        <v>1</v>
      </c>
      <c r="DJ37" s="167">
        <v>600</v>
      </c>
      <c r="DK37" s="166">
        <v>0.35443982148032394</v>
      </c>
      <c r="DL37" s="166">
        <v>0.14127621127251785</v>
      </c>
      <c r="DM37" s="167">
        <v>19023.042258821406</v>
      </c>
      <c r="DN37" s="167">
        <v>11413825.355292844</v>
      </c>
      <c r="DO37" s="166">
        <v>1</v>
      </c>
      <c r="DP37" s="166">
        <v>0.58045405000000005</v>
      </c>
      <c r="DQ37" s="166">
        <v>0.48019236999999998</v>
      </c>
      <c r="DR37" s="167">
        <v>1550</v>
      </c>
      <c r="DS37" s="166">
        <v>0.22640744198239945</v>
      </c>
      <c r="DT37" s="166">
        <v>0.22395354582919402</v>
      </c>
      <c r="DU37" s="166">
        <v>0.18346942969112595</v>
      </c>
      <c r="DV37" s="167">
        <v>7550.7627118085629</v>
      </c>
      <c r="DW37" s="167">
        <v>11703682.203303272</v>
      </c>
      <c r="DX37" s="166">
        <v>1</v>
      </c>
      <c r="DY37" s="167">
        <v>23117507.558596116</v>
      </c>
      <c r="DZ37" s="166">
        <v>5.400175356097793E-2</v>
      </c>
      <c r="EA37" s="167">
        <v>110000</v>
      </c>
      <c r="EB37" s="167">
        <v>110000</v>
      </c>
      <c r="EC37" s="167">
        <v>43450000</v>
      </c>
      <c r="ED37" s="166">
        <v>0.10149780145100479</v>
      </c>
      <c r="EE37" s="166">
        <v>0.06</v>
      </c>
      <c r="EF37" s="166">
        <v>0.20749999999999999</v>
      </c>
      <c r="EG37" s="167">
        <v>25000</v>
      </c>
      <c r="EH37" s="167">
        <v>65000</v>
      </c>
      <c r="EI37" s="167">
        <v>0</v>
      </c>
      <c r="EJ37" s="167">
        <v>0</v>
      </c>
      <c r="EK37" s="167">
        <v>385544.52603471285</v>
      </c>
      <c r="EL37" s="166">
        <v>9.0061960308384422E-4</v>
      </c>
      <c r="EM37" s="166">
        <v>0</v>
      </c>
      <c r="EN37" s="166">
        <v>0</v>
      </c>
      <c r="EO37" s="170">
        <v>0</v>
      </c>
      <c r="EP37" s="170">
        <v>0</v>
      </c>
      <c r="EQ37" s="170">
        <v>0</v>
      </c>
      <c r="ER37" s="170">
        <v>0</v>
      </c>
      <c r="ES37" s="170">
        <v>21.4</v>
      </c>
      <c r="ET37" s="170">
        <v>120</v>
      </c>
      <c r="EU37" s="170">
        <v>0</v>
      </c>
      <c r="EV37" s="170">
        <v>0</v>
      </c>
      <c r="EW37" t="s">
        <v>532</v>
      </c>
      <c r="EX37" t="s">
        <v>532</v>
      </c>
      <c r="EY37" t="s">
        <v>194</v>
      </c>
      <c r="EZ37" t="s">
        <v>194</v>
      </c>
      <c r="FA37" s="167">
        <v>0</v>
      </c>
      <c r="FB37" s="166">
        <v>0</v>
      </c>
      <c r="FC37" s="167">
        <v>581200.92358881386</v>
      </c>
      <c r="FD37" s="166">
        <v>1.3576666500703805E-3</v>
      </c>
      <c r="FE37" s="166">
        <v>0</v>
      </c>
      <c r="FF37" s="167">
        <v>7289569.2836510809</v>
      </c>
      <c r="FG37" s="166">
        <v>1.7028199213241901E-2</v>
      </c>
      <c r="FH37" s="166">
        <v>0</v>
      </c>
      <c r="FI37" s="167">
        <v>2295867.479147458</v>
      </c>
      <c r="FJ37" s="166">
        <v>5.3630725329419466E-3</v>
      </c>
      <c r="FK37" s="166">
        <v>0</v>
      </c>
      <c r="FL37" t="s">
        <v>492</v>
      </c>
      <c r="FM37" s="167">
        <v>0</v>
      </c>
      <c r="FN37" s="166">
        <v>0</v>
      </c>
      <c r="FO37" s="166">
        <v>0.06</v>
      </c>
      <c r="FP37" s="166">
        <v>0.20749999999999999</v>
      </c>
      <c r="FQ37" t="s">
        <v>335</v>
      </c>
      <c r="FR37" s="167">
        <v>0</v>
      </c>
      <c r="FS37" s="166">
        <v>0</v>
      </c>
      <c r="FT37" s="166">
        <v>0</v>
      </c>
      <c r="FU37" t="s">
        <v>493</v>
      </c>
      <c r="FV37" s="167">
        <v>0</v>
      </c>
      <c r="FW37" s="166">
        <v>0</v>
      </c>
      <c r="FX37" s="166">
        <v>0</v>
      </c>
      <c r="FY37" t="s">
        <v>539</v>
      </c>
      <c r="FZ37" s="167">
        <v>50891.187885532709</v>
      </c>
      <c r="GA37" s="166">
        <v>1.1888017683801103E-4</v>
      </c>
      <c r="GB37" s="166">
        <v>0</v>
      </c>
      <c r="GC37" t="s">
        <v>540</v>
      </c>
      <c r="GD37" s="167">
        <v>42882.963043886957</v>
      </c>
      <c r="GE37" s="166">
        <v>1.0017322137305441E-4</v>
      </c>
      <c r="GF37" s="166">
        <v>0</v>
      </c>
      <c r="GG37" t="s">
        <v>541</v>
      </c>
      <c r="GH37" s="167">
        <v>113366.8160422214</v>
      </c>
      <c r="GI37" s="166">
        <v>2.6482123327470591E-4</v>
      </c>
      <c r="GJ37" s="166">
        <v>0</v>
      </c>
      <c r="GK37" t="s">
        <v>494</v>
      </c>
      <c r="GL37" s="167">
        <v>0</v>
      </c>
      <c r="GM37" s="166">
        <v>0</v>
      </c>
      <c r="GN37" s="166">
        <v>0</v>
      </c>
      <c r="GO37" s="167">
        <v>1147100.3295634198</v>
      </c>
      <c r="GP37" s="167">
        <v>428088090.37084675</v>
      </c>
      <c r="GQ37" s="166">
        <v>1</v>
      </c>
      <c r="GR37" s="167">
        <v>66496289.732689612</v>
      </c>
      <c r="GS37" s="166">
        <v>0</v>
      </c>
      <c r="GT37" s="167">
        <v>1797708.2365605091</v>
      </c>
      <c r="GU37" t="s">
        <v>161</v>
      </c>
      <c r="GV37" s="166">
        <v>0.03</v>
      </c>
      <c r="GW37" s="166">
        <v>1</v>
      </c>
      <c r="GX37" s="167">
        <v>-2800241.3479220858</v>
      </c>
      <c r="GY37" s="167">
        <v>-1002533.1113615769</v>
      </c>
      <c r="GZ37" s="166">
        <v>-2.3473823788250137E-3</v>
      </c>
      <c r="HA37" s="167">
        <v>0</v>
      </c>
      <c r="HB37" s="167">
        <v>100000</v>
      </c>
      <c r="HC37" s="167">
        <v>2130000</v>
      </c>
      <c r="HD37" s="167">
        <v>0</v>
      </c>
      <c r="HE37" s="167">
        <v>427085557.25948519</v>
      </c>
      <c r="HF37" s="166">
        <v>0.7389169943176298</v>
      </c>
      <c r="HG37" s="166">
        <v>0.87068917647065902</v>
      </c>
      <c r="HH37" t="s">
        <v>217</v>
      </c>
      <c r="HI37" s="170">
        <v>1.2887711317895121</v>
      </c>
      <c r="HJ37" t="s">
        <v>308</v>
      </c>
    </row>
    <row r="38" spans="1:218">
      <c r="A38">
        <v>878</v>
      </c>
      <c r="B38" t="s">
        <v>119</v>
      </c>
      <c r="C38" t="s">
        <v>161</v>
      </c>
      <c r="D38" t="s">
        <v>161</v>
      </c>
      <c r="E38" t="s">
        <v>161</v>
      </c>
      <c r="F38" t="s">
        <v>161</v>
      </c>
      <c r="G38" s="167">
        <v>3300</v>
      </c>
      <c r="H38" s="167">
        <v>0</v>
      </c>
      <c r="I38" s="167">
        <v>4600</v>
      </c>
      <c r="J38" t="s">
        <v>161</v>
      </c>
      <c r="K38">
        <v>129</v>
      </c>
      <c r="L38" s="167">
        <v>2747</v>
      </c>
      <c r="M38" s="167">
        <v>55796.650000000009</v>
      </c>
      <c r="N38" s="167">
        <v>153273397.55000001</v>
      </c>
      <c r="O38" s="166">
        <v>0.39363447261451279</v>
      </c>
      <c r="P38" s="166">
        <v>0.05</v>
      </c>
      <c r="Q38" s="167">
        <v>3863</v>
      </c>
      <c r="R38" s="167">
        <v>21395.919999999998</v>
      </c>
      <c r="S38" s="167">
        <v>82652438.959999993</v>
      </c>
      <c r="T38" s="166">
        <v>0.21226677127522711</v>
      </c>
      <c r="U38" s="166">
        <v>0.05</v>
      </c>
      <c r="V38" s="167">
        <v>4386</v>
      </c>
      <c r="W38" s="167">
        <v>13463.17</v>
      </c>
      <c r="X38" s="167">
        <v>59049463.619999997</v>
      </c>
      <c r="Y38" s="166">
        <v>0.15164995910426046</v>
      </c>
      <c r="Z38" s="166">
        <v>0.05</v>
      </c>
      <c r="AA38" s="167">
        <v>294975300.13</v>
      </c>
      <c r="AB38" s="167">
        <v>440</v>
      </c>
      <c r="AC38" s="167">
        <v>412</v>
      </c>
      <c r="AD38" s="167">
        <v>7242.8415909277846</v>
      </c>
      <c r="AE38" s="167">
        <v>4535.5224935064944</v>
      </c>
      <c r="AF38" s="167">
        <v>5055485.5673329011</v>
      </c>
      <c r="AG38" s="166">
        <v>0</v>
      </c>
      <c r="AH38" s="166">
        <v>0</v>
      </c>
      <c r="AI38" s="167">
        <v>540</v>
      </c>
      <c r="AJ38" s="167">
        <v>785</v>
      </c>
      <c r="AK38" s="167">
        <v>10334.813890751742</v>
      </c>
      <c r="AL38" s="167">
        <v>7430.5417362690359</v>
      </c>
      <c r="AM38" s="167">
        <v>11413774.763977135</v>
      </c>
      <c r="AN38" s="166">
        <v>0.68149999999999999</v>
      </c>
      <c r="AO38" s="166">
        <v>0.57450000000000001</v>
      </c>
      <c r="AP38" s="167">
        <v>200</v>
      </c>
      <c r="AQ38" s="167">
        <v>290</v>
      </c>
      <c r="AR38" s="167">
        <v>5278.955672536541</v>
      </c>
      <c r="AS38" s="167">
        <v>3159.6331306691895</v>
      </c>
      <c r="AT38" s="167">
        <v>1972084.7424013731</v>
      </c>
      <c r="AU38" s="166">
        <v>1</v>
      </c>
      <c r="AV38" s="166">
        <v>1</v>
      </c>
      <c r="AW38" s="167">
        <v>240</v>
      </c>
      <c r="AX38" s="167">
        <v>390</v>
      </c>
      <c r="AY38" s="167">
        <v>3038.3922002193017</v>
      </c>
      <c r="AZ38" s="167">
        <v>1756.7596774507413</v>
      </c>
      <c r="BA38" s="167">
        <v>1414350.4022584215</v>
      </c>
      <c r="BB38" s="166">
        <v>1</v>
      </c>
      <c r="BC38" s="166">
        <v>1</v>
      </c>
      <c r="BD38" s="167">
        <v>360</v>
      </c>
      <c r="BE38" s="167">
        <v>515</v>
      </c>
      <c r="BF38" s="167">
        <v>2273.0712501031321</v>
      </c>
      <c r="BG38" s="167">
        <v>1344.3529801532572</v>
      </c>
      <c r="BH38" s="167">
        <v>1510647.434816055</v>
      </c>
      <c r="BI38" s="166">
        <v>1</v>
      </c>
      <c r="BJ38" s="166">
        <v>1</v>
      </c>
      <c r="BK38" s="167">
        <v>390</v>
      </c>
      <c r="BL38" s="167">
        <v>560</v>
      </c>
      <c r="BM38" s="167">
        <v>397.27404564852571</v>
      </c>
      <c r="BN38" s="167">
        <v>243.55608311233215</v>
      </c>
      <c r="BO38" s="167">
        <v>291328.28434583102</v>
      </c>
      <c r="BP38" s="166">
        <v>1</v>
      </c>
      <c r="BQ38" s="166">
        <v>1</v>
      </c>
      <c r="BR38" s="167">
        <v>420</v>
      </c>
      <c r="BS38" s="167">
        <v>600</v>
      </c>
      <c r="BT38" s="167">
        <v>657.99268813754759</v>
      </c>
      <c r="BU38" s="167">
        <v>396.38947686491269</v>
      </c>
      <c r="BV38" s="167">
        <v>514190.61513671756</v>
      </c>
      <c r="BW38" s="166">
        <v>1</v>
      </c>
      <c r="BX38" s="166">
        <v>1</v>
      </c>
      <c r="BY38" s="167">
        <v>575</v>
      </c>
      <c r="BZ38" s="167">
        <v>810</v>
      </c>
      <c r="CA38" s="167">
        <v>3.0019098201131325</v>
      </c>
      <c r="CB38" s="167">
        <v>4.0020050125313267</v>
      </c>
      <c r="CC38" s="167">
        <v>4967.7222067154253</v>
      </c>
      <c r="CD38" s="166">
        <v>1</v>
      </c>
      <c r="CE38" s="166">
        <v>1</v>
      </c>
      <c r="CF38" s="169">
        <v>22176829.532475151</v>
      </c>
      <c r="CG38" s="166">
        <v>5.6954205601334684E-2</v>
      </c>
      <c r="CH38" s="167">
        <v>0</v>
      </c>
      <c r="CI38" s="167">
        <v>372.34346250317253</v>
      </c>
      <c r="CJ38" s="167">
        <v>0</v>
      </c>
      <c r="CK38" s="166">
        <v>0</v>
      </c>
      <c r="CL38" s="166">
        <v>0</v>
      </c>
      <c r="CM38" t="s">
        <v>181</v>
      </c>
      <c r="CN38" s="167">
        <v>515</v>
      </c>
      <c r="CO38" s="167">
        <v>1528.7598160943191</v>
      </c>
      <c r="CP38" s="167">
        <v>787311.30528857431</v>
      </c>
      <c r="CQ38" s="166">
        <v>1</v>
      </c>
      <c r="CR38" t="s">
        <v>182</v>
      </c>
      <c r="CS38" s="167">
        <v>1385</v>
      </c>
      <c r="CT38" s="167">
        <v>363.01846493165965</v>
      </c>
      <c r="CU38" s="167">
        <v>502780.57393034862</v>
      </c>
      <c r="CV38" s="166">
        <v>1</v>
      </c>
      <c r="CW38" s="166">
        <v>3.313194883247412E-3</v>
      </c>
      <c r="CX38" s="167">
        <v>0</v>
      </c>
      <c r="CY38" s="167">
        <v>0</v>
      </c>
      <c r="CZ38" s="167">
        <v>926.97614245161276</v>
      </c>
      <c r="DA38" s="167">
        <v>1012.3735714285714</v>
      </c>
      <c r="DB38" s="167">
        <v>0</v>
      </c>
      <c r="DC38" s="166">
        <v>0</v>
      </c>
      <c r="DD38" s="166">
        <v>0</v>
      </c>
      <c r="DE38" s="166">
        <v>0</v>
      </c>
      <c r="DF38" s="169">
        <v>1290091.8792189229</v>
      </c>
      <c r="DG38" t="s">
        <v>288</v>
      </c>
      <c r="DH38" t="s">
        <v>228</v>
      </c>
      <c r="DI38" s="166">
        <v>1</v>
      </c>
      <c r="DJ38" s="167">
        <v>1050</v>
      </c>
      <c r="DK38" s="166">
        <v>0.3040846070133677</v>
      </c>
      <c r="DL38" s="166">
        <v>0.15123128202024963</v>
      </c>
      <c r="DM38" s="167">
        <v>15591.806545007481</v>
      </c>
      <c r="DN38" s="167">
        <v>16371396.872257855</v>
      </c>
      <c r="DO38" s="166">
        <v>1</v>
      </c>
      <c r="DP38" s="166">
        <v>0.58045405000000005</v>
      </c>
      <c r="DQ38" s="166">
        <v>0.48019236999999998</v>
      </c>
      <c r="DR38" s="167">
        <v>1550</v>
      </c>
      <c r="DS38" s="166">
        <v>0.22010738826611423</v>
      </c>
      <c r="DT38" s="166">
        <v>0.22321620997043598</v>
      </c>
      <c r="DU38" s="166">
        <v>0.18654339516752161</v>
      </c>
      <c r="DV38" s="167">
        <v>7009.8627529158057</v>
      </c>
      <c r="DW38" s="167">
        <v>10865287.267019499</v>
      </c>
      <c r="DX38" s="166">
        <v>1</v>
      </c>
      <c r="DY38" s="167">
        <v>27236684.139277354</v>
      </c>
      <c r="DZ38" s="166">
        <v>6.9948849365298785E-2</v>
      </c>
      <c r="EA38" s="167">
        <v>101105</v>
      </c>
      <c r="EB38" s="167">
        <v>110000</v>
      </c>
      <c r="EC38" s="167">
        <v>35718212.916666664</v>
      </c>
      <c r="ED38" s="166">
        <v>9.1730986126267677E-2</v>
      </c>
      <c r="EE38" s="166">
        <v>0</v>
      </c>
      <c r="EF38" s="166">
        <v>0</v>
      </c>
      <c r="EG38" s="167">
        <v>25000</v>
      </c>
      <c r="EH38" s="167">
        <v>65000</v>
      </c>
      <c r="EI38" s="167">
        <v>0</v>
      </c>
      <c r="EJ38" s="167">
        <v>65000</v>
      </c>
      <c r="EK38" s="167">
        <v>1276744.3397492955</v>
      </c>
      <c r="EL38" s="166">
        <v>3.2789159297968353E-3</v>
      </c>
      <c r="EM38" s="166">
        <v>0</v>
      </c>
      <c r="EN38" s="166">
        <v>0</v>
      </c>
      <c r="EO38" s="170">
        <v>2</v>
      </c>
      <c r="EP38" s="170">
        <v>3</v>
      </c>
      <c r="EQ38" s="170">
        <v>0</v>
      </c>
      <c r="ER38" s="170">
        <v>3</v>
      </c>
      <c r="ES38" s="170">
        <v>21.4</v>
      </c>
      <c r="ET38" s="170">
        <v>120</v>
      </c>
      <c r="EU38" s="170">
        <v>0</v>
      </c>
      <c r="EV38" s="170">
        <v>62.5</v>
      </c>
      <c r="EW38" t="s">
        <v>318</v>
      </c>
      <c r="EX38" t="s">
        <v>318</v>
      </c>
      <c r="EY38" t="s">
        <v>194</v>
      </c>
      <c r="EZ38" t="s">
        <v>318</v>
      </c>
      <c r="FA38" s="167">
        <v>0</v>
      </c>
      <c r="FB38" s="166">
        <v>0</v>
      </c>
      <c r="FC38" s="167">
        <v>381650</v>
      </c>
      <c r="FD38" s="166">
        <v>9.8014788524748014E-4</v>
      </c>
      <c r="FE38" s="166">
        <v>0</v>
      </c>
      <c r="FF38" s="167">
        <v>4761749</v>
      </c>
      <c r="FG38" s="166">
        <v>1.2229053353673008E-2</v>
      </c>
      <c r="FH38" s="166">
        <v>0</v>
      </c>
      <c r="FI38" s="167">
        <v>256400</v>
      </c>
      <c r="FJ38" s="166">
        <v>6.5848268774388555E-4</v>
      </c>
      <c r="FK38" s="166">
        <v>0</v>
      </c>
      <c r="FL38" t="s">
        <v>492</v>
      </c>
      <c r="FM38" s="167">
        <v>0</v>
      </c>
      <c r="FN38" s="166">
        <v>0</v>
      </c>
      <c r="FO38" s="166">
        <v>0</v>
      </c>
      <c r="FP38" s="166">
        <v>0</v>
      </c>
      <c r="FQ38" t="s">
        <v>335</v>
      </c>
      <c r="FR38" s="167">
        <v>50000</v>
      </c>
      <c r="FS38" s="166">
        <v>1.2840926048047691E-4</v>
      </c>
      <c r="FT38" s="166">
        <v>0</v>
      </c>
      <c r="FU38" t="s">
        <v>493</v>
      </c>
      <c r="FV38" s="167">
        <v>0</v>
      </c>
      <c r="FW38" s="166">
        <v>0</v>
      </c>
      <c r="FX38" s="166">
        <v>0</v>
      </c>
      <c r="FY38" t="s">
        <v>320</v>
      </c>
      <c r="FZ38" s="167">
        <v>555705</v>
      </c>
      <c r="GA38" s="166">
        <v>1.4271533619060683E-3</v>
      </c>
      <c r="GB38" s="166">
        <v>0</v>
      </c>
      <c r="GC38" t="s">
        <v>319</v>
      </c>
      <c r="GD38" s="167">
        <v>159546</v>
      </c>
      <c r="GE38" s="166">
        <v>4.0974367745236331E-4</v>
      </c>
      <c r="GF38" s="166">
        <v>0</v>
      </c>
      <c r="GG38" t="s">
        <v>321</v>
      </c>
      <c r="GH38" s="167">
        <v>20000</v>
      </c>
      <c r="GI38" s="166">
        <v>5.1363704192190754E-5</v>
      </c>
      <c r="GJ38" s="166">
        <v>0</v>
      </c>
      <c r="GK38" t="s">
        <v>494</v>
      </c>
      <c r="GL38" s="167">
        <v>0</v>
      </c>
      <c r="GM38" s="166">
        <v>0</v>
      </c>
      <c r="GN38" s="166">
        <v>0</v>
      </c>
      <c r="GO38" s="167">
        <v>521103.83797526453</v>
      </c>
      <c r="GP38" s="167">
        <v>389380016.77536261</v>
      </c>
      <c r="GQ38" s="166">
        <v>1</v>
      </c>
      <c r="GR38" s="167">
        <v>56137469.374673873</v>
      </c>
      <c r="GS38" s="166">
        <v>5.0000000000000001E-3</v>
      </c>
      <c r="GT38" s="167">
        <v>3731811.9897896862</v>
      </c>
      <c r="GU38" t="s">
        <v>308</v>
      </c>
      <c r="GV38" s="166">
        <v>0</v>
      </c>
      <c r="GW38" s="166">
        <v>0</v>
      </c>
      <c r="GX38" s="167">
        <v>0</v>
      </c>
      <c r="GY38" s="167">
        <v>3731811.9897896862</v>
      </c>
      <c r="GZ38" s="166">
        <v>9.4955660775554226E-3</v>
      </c>
      <c r="HA38" s="167">
        <v>0</v>
      </c>
      <c r="HB38" s="167">
        <v>0</v>
      </c>
      <c r="HC38" s="167">
        <v>1048258</v>
      </c>
      <c r="HD38" s="167">
        <v>0</v>
      </c>
      <c r="HE38" s="167">
        <v>393005741.76515228</v>
      </c>
      <c r="HF38" s="166">
        <v>0.75755120299400036</v>
      </c>
      <c r="HG38" s="166">
        <v>0.88776745284388137</v>
      </c>
      <c r="HH38" t="s">
        <v>217</v>
      </c>
      <c r="HI38" s="170">
        <v>1.2585158721029543</v>
      </c>
      <c r="HJ38" t="s">
        <v>308</v>
      </c>
    </row>
    <row r="39" spans="1:218">
      <c r="A39">
        <v>371</v>
      </c>
      <c r="B39" t="s">
        <v>69</v>
      </c>
      <c r="C39" t="s">
        <v>308</v>
      </c>
      <c r="D39" t="s">
        <v>308</v>
      </c>
      <c r="E39" t="s">
        <v>308</v>
      </c>
      <c r="F39" t="s">
        <v>308</v>
      </c>
      <c r="G39" s="167">
        <v>0</v>
      </c>
      <c r="H39" s="167">
        <v>0</v>
      </c>
      <c r="I39" s="167">
        <v>0</v>
      </c>
      <c r="J39" t="s">
        <v>308</v>
      </c>
      <c r="K39">
        <v>0</v>
      </c>
      <c r="L39" s="167">
        <v>2747</v>
      </c>
      <c r="M39" s="167">
        <v>26083.333333333336</v>
      </c>
      <c r="N39" s="167">
        <v>71650916.666666672</v>
      </c>
      <c r="O39" s="166">
        <v>0.37418698064341938</v>
      </c>
      <c r="P39" s="166">
        <v>3.6403349108117947E-2</v>
      </c>
      <c r="Q39" s="167">
        <v>3863</v>
      </c>
      <c r="R39" s="167">
        <v>9711.1666666666679</v>
      </c>
      <c r="S39" s="167">
        <v>37514236.833333336</v>
      </c>
      <c r="T39" s="166">
        <v>0.19591290195366864</v>
      </c>
      <c r="U39" s="166">
        <v>2.588661661920787E-2</v>
      </c>
      <c r="V39" s="167">
        <v>4386</v>
      </c>
      <c r="W39" s="167">
        <v>6025.1666666666661</v>
      </c>
      <c r="X39" s="167">
        <v>26426380.999999996</v>
      </c>
      <c r="Y39" s="166">
        <v>0.13800811176953012</v>
      </c>
      <c r="Z39" s="166">
        <v>2.2799817601459191E-2</v>
      </c>
      <c r="AA39" s="167">
        <v>135591534.5</v>
      </c>
      <c r="AB39" s="167">
        <v>427.5</v>
      </c>
      <c r="AC39" s="167">
        <v>427.5</v>
      </c>
      <c r="AD39" s="167">
        <v>4248.0612485276797</v>
      </c>
      <c r="AE39" s="167">
        <v>2450.8095238095225</v>
      </c>
      <c r="AF39" s="167">
        <v>2863767.255174154</v>
      </c>
      <c r="AG39" s="166">
        <v>0</v>
      </c>
      <c r="AH39" s="166">
        <v>0</v>
      </c>
      <c r="AI39" s="167">
        <v>540</v>
      </c>
      <c r="AJ39" s="167">
        <v>785</v>
      </c>
      <c r="AK39" s="167">
        <v>7968.9412737248713</v>
      </c>
      <c r="AL39" s="167">
        <v>5325.9461469994112</v>
      </c>
      <c r="AM39" s="167">
        <v>8484096.0132059678</v>
      </c>
      <c r="AN39" s="166">
        <v>0</v>
      </c>
      <c r="AO39" s="166">
        <v>0</v>
      </c>
      <c r="AP39" s="167">
        <v>200</v>
      </c>
      <c r="AQ39" s="167">
        <v>290</v>
      </c>
      <c r="AR39" s="167">
        <v>3792.0348207938655</v>
      </c>
      <c r="AS39" s="167">
        <v>2159.5957521947003</v>
      </c>
      <c r="AT39" s="167">
        <v>1384689.7322952361</v>
      </c>
      <c r="AU39" s="166">
        <v>0</v>
      </c>
      <c r="AV39" s="166">
        <v>0</v>
      </c>
      <c r="AW39" s="167">
        <v>240</v>
      </c>
      <c r="AX39" s="167">
        <v>390</v>
      </c>
      <c r="AY39" s="167">
        <v>1204.9769496399931</v>
      </c>
      <c r="AZ39" s="167">
        <v>663.71337062246448</v>
      </c>
      <c r="BA39" s="167">
        <v>548042.6824563595</v>
      </c>
      <c r="BB39" s="166">
        <v>0</v>
      </c>
      <c r="BC39" s="166">
        <v>0</v>
      </c>
      <c r="BD39" s="167">
        <v>360</v>
      </c>
      <c r="BE39" s="167">
        <v>515</v>
      </c>
      <c r="BF39" s="167">
        <v>4507.5807816480701</v>
      </c>
      <c r="BG39" s="167">
        <v>2535.3939316017786</v>
      </c>
      <c r="BH39" s="167">
        <v>2928456.9561682213</v>
      </c>
      <c r="BI39" s="166">
        <v>0</v>
      </c>
      <c r="BJ39" s="166">
        <v>0</v>
      </c>
      <c r="BK39" s="167">
        <v>390</v>
      </c>
      <c r="BL39" s="167">
        <v>560</v>
      </c>
      <c r="BM39" s="167">
        <v>2050.9741104730538</v>
      </c>
      <c r="BN39" s="167">
        <v>1166.6432307877651</v>
      </c>
      <c r="BO39" s="167">
        <v>1453200.1123256395</v>
      </c>
      <c r="BP39" s="166">
        <v>0</v>
      </c>
      <c r="BQ39" s="166">
        <v>0</v>
      </c>
      <c r="BR39" s="167">
        <v>420</v>
      </c>
      <c r="BS39" s="167">
        <v>600</v>
      </c>
      <c r="BT39" s="167">
        <v>3764.5861468954063</v>
      </c>
      <c r="BU39" s="167">
        <v>2088.279238026179</v>
      </c>
      <c r="BV39" s="167">
        <v>2834093.724511778</v>
      </c>
      <c r="BW39" s="166">
        <v>0</v>
      </c>
      <c r="BX39" s="166">
        <v>0</v>
      </c>
      <c r="BY39" s="167">
        <v>575</v>
      </c>
      <c r="BZ39" s="167">
        <v>810</v>
      </c>
      <c r="CA39" s="167">
        <v>817.31962325439872</v>
      </c>
      <c r="CB39" s="167">
        <v>425.34924817422802</v>
      </c>
      <c r="CC39" s="167">
        <v>814491.67439240403</v>
      </c>
      <c r="CD39" s="166">
        <v>0</v>
      </c>
      <c r="CE39" s="166">
        <v>0</v>
      </c>
      <c r="CF39" s="169">
        <v>21310838.150529757</v>
      </c>
      <c r="CG39" s="166">
        <v>0.11129289831175437</v>
      </c>
      <c r="CH39" s="167">
        <v>300</v>
      </c>
      <c r="CI39" s="167">
        <v>264.18025088922195</v>
      </c>
      <c r="CJ39" s="167">
        <v>79254.07526676658</v>
      </c>
      <c r="CK39" s="166">
        <v>4.1389342254645754E-4</v>
      </c>
      <c r="CL39" s="166">
        <v>0</v>
      </c>
      <c r="CM39" t="s">
        <v>181</v>
      </c>
      <c r="CN39" s="167">
        <v>515</v>
      </c>
      <c r="CO39" s="167">
        <v>1735.0474971016936</v>
      </c>
      <c r="CP39" s="167">
        <v>893549.46100737224</v>
      </c>
      <c r="CQ39" s="166">
        <v>0</v>
      </c>
      <c r="CR39" t="s">
        <v>182</v>
      </c>
      <c r="CS39" s="167">
        <v>1385</v>
      </c>
      <c r="CT39" s="167">
        <v>235.03920417143533</v>
      </c>
      <c r="CU39" s="167">
        <v>325529.29777743795</v>
      </c>
      <c r="CV39" s="166">
        <v>0</v>
      </c>
      <c r="CW39" s="166">
        <v>6.3664698392955944E-3</v>
      </c>
      <c r="CX39" s="167">
        <v>0</v>
      </c>
      <c r="CY39" s="167">
        <v>0</v>
      </c>
      <c r="CZ39" s="167">
        <v>1469.3663133097759</v>
      </c>
      <c r="DA39" s="167">
        <v>1407.3000000000002</v>
      </c>
      <c r="DB39" s="167">
        <v>0</v>
      </c>
      <c r="DC39" s="166">
        <v>0</v>
      </c>
      <c r="DD39" s="166">
        <v>0</v>
      </c>
      <c r="DE39" s="166">
        <v>0</v>
      </c>
      <c r="DF39" s="169">
        <v>1298332.8340515769</v>
      </c>
      <c r="DG39" t="s">
        <v>288</v>
      </c>
      <c r="DH39" t="s">
        <v>228</v>
      </c>
      <c r="DI39" s="166">
        <v>1</v>
      </c>
      <c r="DJ39" s="167">
        <v>1020.1</v>
      </c>
      <c r="DK39" s="166">
        <v>0.39188487203161509</v>
      </c>
      <c r="DL39" s="166">
        <v>0.20800514457089497</v>
      </c>
      <c r="DM39" s="167">
        <v>9435.976652386109</v>
      </c>
      <c r="DN39" s="167">
        <v>9625639.7830990702</v>
      </c>
      <c r="DO39" s="166">
        <v>1</v>
      </c>
      <c r="DP39" s="166">
        <v>0.58045405000000005</v>
      </c>
      <c r="DQ39" s="166">
        <v>0.48019236999999998</v>
      </c>
      <c r="DR39" s="167">
        <v>1505.9</v>
      </c>
      <c r="DS39" s="166">
        <v>0.26811171682751611</v>
      </c>
      <c r="DT39" s="166">
        <v>0.25523193078130618</v>
      </c>
      <c r="DU39" s="166">
        <v>0.24107558318473971</v>
      </c>
      <c r="DV39" s="167">
        <v>3930.0070393818646</v>
      </c>
      <c r="DW39" s="167">
        <v>5918197.6006051507</v>
      </c>
      <c r="DX39" s="166">
        <v>1</v>
      </c>
      <c r="DY39" s="167">
        <v>15543837.383704221</v>
      </c>
      <c r="DZ39" s="166">
        <v>8.1175536180215266E-2</v>
      </c>
      <c r="EA39" s="167">
        <v>110000</v>
      </c>
      <c r="EB39" s="167">
        <v>110000</v>
      </c>
      <c r="EC39" s="167">
        <v>12980000</v>
      </c>
      <c r="ED39" s="166">
        <v>6.7786250821423533E-2</v>
      </c>
      <c r="EE39" s="166">
        <v>0</v>
      </c>
      <c r="EF39" s="166">
        <v>0</v>
      </c>
      <c r="EG39" s="167">
        <v>25000</v>
      </c>
      <c r="EH39" s="167">
        <v>65000</v>
      </c>
      <c r="EI39" s="167">
        <v>0</v>
      </c>
      <c r="EJ39" s="167">
        <v>0</v>
      </c>
      <c r="EK39" s="167">
        <v>0</v>
      </c>
      <c r="EL39" s="166">
        <v>0</v>
      </c>
      <c r="EM39" s="166">
        <v>0</v>
      </c>
      <c r="EN39" s="166">
        <v>0</v>
      </c>
      <c r="EO39" s="170">
        <v>0</v>
      </c>
      <c r="EP39" s="170">
        <v>0</v>
      </c>
      <c r="EQ39" s="170">
        <v>0</v>
      </c>
      <c r="ER39" s="170">
        <v>0</v>
      </c>
      <c r="ES39" s="170">
        <v>0</v>
      </c>
      <c r="ET39" s="170">
        <v>0</v>
      </c>
      <c r="EU39" s="170">
        <v>0</v>
      </c>
      <c r="EV39" s="170">
        <v>0</v>
      </c>
      <c r="EW39" t="s">
        <v>194</v>
      </c>
      <c r="EX39" t="s">
        <v>194</v>
      </c>
      <c r="EY39" t="s">
        <v>194</v>
      </c>
      <c r="EZ39" t="s">
        <v>194</v>
      </c>
      <c r="FA39" s="167">
        <v>0</v>
      </c>
      <c r="FB39" s="166">
        <v>0</v>
      </c>
      <c r="FC39" s="167">
        <v>774538</v>
      </c>
      <c r="FD39" s="166">
        <v>4.0449173450480547E-3</v>
      </c>
      <c r="FE39" s="166">
        <v>0</v>
      </c>
      <c r="FF39" s="167">
        <v>1572083</v>
      </c>
      <c r="FG39" s="166">
        <v>8.2099855585590128E-3</v>
      </c>
      <c r="FH39" s="166">
        <v>0</v>
      </c>
      <c r="FI39" s="167">
        <v>2413095</v>
      </c>
      <c r="FJ39" s="166">
        <v>1.2602054154539525E-2</v>
      </c>
      <c r="FK39" s="166">
        <v>0</v>
      </c>
      <c r="FL39" t="s">
        <v>492</v>
      </c>
      <c r="FM39" s="167">
        <v>0</v>
      </c>
      <c r="FN39" s="166">
        <v>0</v>
      </c>
      <c r="FO39" s="166">
        <v>0</v>
      </c>
      <c r="FP39" s="166">
        <v>0</v>
      </c>
      <c r="FQ39" t="s">
        <v>335</v>
      </c>
      <c r="FR39" s="167">
        <v>0</v>
      </c>
      <c r="FS39" s="166">
        <v>0</v>
      </c>
      <c r="FT39" s="166">
        <v>0</v>
      </c>
      <c r="FU39" t="s">
        <v>493</v>
      </c>
      <c r="FV39" s="167">
        <v>0</v>
      </c>
      <c r="FW39" s="166">
        <v>0</v>
      </c>
      <c r="FX39" s="166">
        <v>0</v>
      </c>
      <c r="FY39" t="s">
        <v>203</v>
      </c>
      <c r="FZ39" s="167">
        <v>0</v>
      </c>
      <c r="GA39" s="166">
        <v>0</v>
      </c>
      <c r="GB39" s="166">
        <v>0</v>
      </c>
      <c r="GC39" t="s">
        <v>204</v>
      </c>
      <c r="GD39" s="167">
        <v>0</v>
      </c>
      <c r="GE39" s="166">
        <v>0</v>
      </c>
      <c r="GF39" s="166">
        <v>0</v>
      </c>
      <c r="GG39" t="s">
        <v>205</v>
      </c>
      <c r="GH39" s="167">
        <v>0</v>
      </c>
      <c r="GI39" s="166">
        <v>0</v>
      </c>
      <c r="GJ39" s="166">
        <v>0</v>
      </c>
      <c r="GK39" t="s">
        <v>494</v>
      </c>
      <c r="GL39" s="167">
        <v>0</v>
      </c>
      <c r="GM39" s="166">
        <v>0</v>
      </c>
      <c r="GN39" s="166">
        <v>0</v>
      </c>
      <c r="GO39" s="167">
        <v>0</v>
      </c>
      <c r="GP39" s="167">
        <v>191484258.86828557</v>
      </c>
      <c r="GQ39" s="166">
        <v>1</v>
      </c>
      <c r="GR39" s="167">
        <v>19725804.050370891</v>
      </c>
      <c r="GS39" s="166">
        <v>5.0000000000000001E-3</v>
      </c>
      <c r="GT39" s="167">
        <v>2176874.5817842651</v>
      </c>
      <c r="GU39" t="s">
        <v>161</v>
      </c>
      <c r="GV39" s="166">
        <v>3.4360000000000002E-2</v>
      </c>
      <c r="GW39" s="166">
        <v>1</v>
      </c>
      <c r="GX39" s="167">
        <v>-2176657.2719279355</v>
      </c>
      <c r="GY39" s="167">
        <v>217.3098563300955</v>
      </c>
      <c r="GZ39" s="166">
        <v>1.1348693150870766E-6</v>
      </c>
      <c r="HA39" s="167">
        <v>0</v>
      </c>
      <c r="HB39" s="167">
        <v>0</v>
      </c>
      <c r="HC39" s="167">
        <v>370000</v>
      </c>
      <c r="HD39" s="167">
        <v>0</v>
      </c>
      <c r="HE39" s="167">
        <v>191484476.17814189</v>
      </c>
      <c r="HF39" s="166">
        <v>0.70810799436661809</v>
      </c>
      <c r="HG39" s="166">
        <v>0.90735679212042974</v>
      </c>
      <c r="HH39" t="s">
        <v>217</v>
      </c>
      <c r="HI39" s="170">
        <v>1.3424900013992658</v>
      </c>
      <c r="HJ39" t="s">
        <v>308</v>
      </c>
    </row>
    <row r="40" spans="1:218">
      <c r="A40">
        <v>835</v>
      </c>
      <c r="B40" t="s">
        <v>96</v>
      </c>
      <c r="C40" t="s">
        <v>308</v>
      </c>
      <c r="D40" t="s">
        <v>161</v>
      </c>
      <c r="E40" t="s">
        <v>161</v>
      </c>
      <c r="F40" t="s">
        <v>161</v>
      </c>
      <c r="G40" s="167">
        <v>3300</v>
      </c>
      <c r="H40" s="167">
        <v>4000</v>
      </c>
      <c r="I40" s="167">
        <v>4600</v>
      </c>
      <c r="J40" t="s">
        <v>308</v>
      </c>
      <c r="K40">
        <v>0</v>
      </c>
      <c r="L40" s="167">
        <v>2747</v>
      </c>
      <c r="M40" s="167">
        <v>29218.583333333336</v>
      </c>
      <c r="N40" s="167">
        <v>80263448.416666672</v>
      </c>
      <c r="O40" s="166">
        <v>0.37315727412836436</v>
      </c>
      <c r="P40" s="166">
        <v>0.05</v>
      </c>
      <c r="Q40" s="167">
        <v>3862.65</v>
      </c>
      <c r="R40" s="167">
        <v>13055</v>
      </c>
      <c r="S40" s="167">
        <v>50426895.75</v>
      </c>
      <c r="T40" s="166">
        <v>0.23444249321485452</v>
      </c>
      <c r="U40" s="166">
        <v>0.05</v>
      </c>
      <c r="V40" s="167">
        <v>4385.8100000000004</v>
      </c>
      <c r="W40" s="167">
        <v>8212</v>
      </c>
      <c r="X40" s="167">
        <v>36016271.720000006</v>
      </c>
      <c r="Y40" s="166">
        <v>0.16744525739204277</v>
      </c>
      <c r="Z40" s="166">
        <v>0.05</v>
      </c>
      <c r="AA40" s="167">
        <v>166706615.88666669</v>
      </c>
      <c r="AB40" s="167">
        <v>440</v>
      </c>
      <c r="AC40" s="167">
        <v>440</v>
      </c>
      <c r="AD40" s="167">
        <v>3683.8193673135038</v>
      </c>
      <c r="AE40" s="167">
        <v>2815.805825242719</v>
      </c>
      <c r="AF40" s="167">
        <v>2859835.0847247383</v>
      </c>
      <c r="AG40" s="166">
        <v>0</v>
      </c>
      <c r="AH40" s="166">
        <v>0</v>
      </c>
      <c r="AI40" s="167">
        <v>540</v>
      </c>
      <c r="AJ40" s="167">
        <v>785</v>
      </c>
      <c r="AK40" s="167">
        <v>4841.8556446103021</v>
      </c>
      <c r="AL40" s="167">
        <v>4115.5802318996921</v>
      </c>
      <c r="AM40" s="167">
        <v>5845332.5301308213</v>
      </c>
      <c r="AN40" s="166">
        <v>0.6</v>
      </c>
      <c r="AO40" s="166">
        <v>0.6</v>
      </c>
      <c r="AP40" s="167">
        <v>145</v>
      </c>
      <c r="AQ40" s="167">
        <v>29</v>
      </c>
      <c r="AR40" s="167">
        <v>1611.4853982398558</v>
      </c>
      <c r="AS40" s="167">
        <v>1245.6833259077721</v>
      </c>
      <c r="AT40" s="167">
        <v>269790.19919610448</v>
      </c>
      <c r="AU40" s="166">
        <v>0.5</v>
      </c>
      <c r="AV40" s="166">
        <v>0.5</v>
      </c>
      <c r="AW40" s="167">
        <v>174</v>
      </c>
      <c r="AX40" s="167">
        <v>39</v>
      </c>
      <c r="AY40" s="167">
        <v>1112.3726434692478</v>
      </c>
      <c r="AZ40" s="167">
        <v>760.25883201531883</v>
      </c>
      <c r="BA40" s="167">
        <v>223202.93441224654</v>
      </c>
      <c r="BB40" s="166">
        <v>0.5</v>
      </c>
      <c r="BC40" s="166">
        <v>0.5</v>
      </c>
      <c r="BD40" s="167">
        <v>261</v>
      </c>
      <c r="BE40" s="167">
        <v>373.38</v>
      </c>
      <c r="BF40" s="167">
        <v>585.2253610680599</v>
      </c>
      <c r="BG40" s="167">
        <v>353.3569691907345</v>
      </c>
      <c r="BH40" s="167">
        <v>284680.24439520005</v>
      </c>
      <c r="BI40" s="166">
        <v>0.5</v>
      </c>
      <c r="BJ40" s="166">
        <v>0.5</v>
      </c>
      <c r="BK40" s="167">
        <v>272.75</v>
      </c>
      <c r="BL40" s="167">
        <v>406</v>
      </c>
      <c r="BM40" s="167">
        <v>870.57487558165155</v>
      </c>
      <c r="BN40" s="167">
        <v>549.52455328081203</v>
      </c>
      <c r="BO40" s="167">
        <v>460556.26594690513</v>
      </c>
      <c r="BP40" s="166">
        <v>0.5</v>
      </c>
      <c r="BQ40" s="166">
        <v>0.5</v>
      </c>
      <c r="BR40" s="167">
        <v>304.5</v>
      </c>
      <c r="BS40" s="167">
        <v>435</v>
      </c>
      <c r="BT40" s="167">
        <v>204.12569443053792</v>
      </c>
      <c r="BU40" s="167">
        <v>155.39460854701775</v>
      </c>
      <c r="BV40" s="167">
        <v>129752.92867205152</v>
      </c>
      <c r="BW40" s="166">
        <v>0.5</v>
      </c>
      <c r="BX40" s="166">
        <v>0.5</v>
      </c>
      <c r="BY40" s="167">
        <v>416.88</v>
      </c>
      <c r="BZ40" s="167">
        <v>587.25</v>
      </c>
      <c r="CA40" s="167">
        <v>173.03363157907268</v>
      </c>
      <c r="CB40" s="167">
        <v>92.286067081012561</v>
      </c>
      <c r="CC40" s="167">
        <v>126329.25322600844</v>
      </c>
      <c r="CD40" s="166">
        <v>0.5</v>
      </c>
      <c r="CE40" s="166">
        <v>0.5</v>
      </c>
      <c r="CF40" s="169">
        <v>10199479.440704076</v>
      </c>
      <c r="CG40" s="166">
        <v>4.7418968667574848E-2</v>
      </c>
      <c r="CH40" s="167">
        <v>0</v>
      </c>
      <c r="CI40" s="167">
        <v>259.36017553645445</v>
      </c>
      <c r="CJ40" s="167">
        <v>0</v>
      </c>
      <c r="CK40" s="166">
        <v>0</v>
      </c>
      <c r="CL40" s="166">
        <v>0</v>
      </c>
      <c r="CM40" t="s">
        <v>181</v>
      </c>
      <c r="CN40" s="167">
        <v>750</v>
      </c>
      <c r="CO40" s="167">
        <v>664.43115042476916</v>
      </c>
      <c r="CP40" s="167">
        <v>498323.36281857686</v>
      </c>
      <c r="CQ40" s="166">
        <v>0</v>
      </c>
      <c r="CR40" t="s">
        <v>182</v>
      </c>
      <c r="CS40" s="167">
        <v>1385</v>
      </c>
      <c r="CT40" s="167">
        <v>198.56193100800886</v>
      </c>
      <c r="CU40" s="167">
        <v>275008.27444609225</v>
      </c>
      <c r="CV40" s="166">
        <v>0</v>
      </c>
      <c r="CW40" s="166">
        <v>3.5953392416041103E-3</v>
      </c>
      <c r="CX40" s="167">
        <v>299.2</v>
      </c>
      <c r="CY40" s="167">
        <v>299.2</v>
      </c>
      <c r="CZ40" s="167">
        <v>248.39999999999944</v>
      </c>
      <c r="DA40" s="167">
        <v>24.600000000000215</v>
      </c>
      <c r="DB40" s="167">
        <v>81681.599999999889</v>
      </c>
      <c r="DC40" s="166">
        <v>3.7975048174125283E-4</v>
      </c>
      <c r="DD40" s="166">
        <v>0</v>
      </c>
      <c r="DE40" s="166">
        <v>0</v>
      </c>
      <c r="DF40" s="169">
        <v>855013.23726466903</v>
      </c>
      <c r="DG40" t="s">
        <v>288</v>
      </c>
      <c r="DH40" t="s">
        <v>228</v>
      </c>
      <c r="DI40" s="166">
        <v>0.75</v>
      </c>
      <c r="DJ40" s="167">
        <v>882</v>
      </c>
      <c r="DK40" s="166">
        <v>0.2428778080556912</v>
      </c>
      <c r="DL40" s="166">
        <v>9.9518453323224759E-2</v>
      </c>
      <c r="DM40" s="167">
        <v>6407.5535494730921</v>
      </c>
      <c r="DN40" s="167">
        <v>5651462.2306352668</v>
      </c>
      <c r="DO40" s="166">
        <v>1</v>
      </c>
      <c r="DP40" s="166">
        <v>0.58045405000000005</v>
      </c>
      <c r="DQ40" s="166">
        <v>0.48019236999999998</v>
      </c>
      <c r="DR40" s="167">
        <v>1240</v>
      </c>
      <c r="DS40" s="166">
        <v>0.24595029659617931</v>
      </c>
      <c r="DT40" s="166">
        <v>0.25868623295293874</v>
      </c>
      <c r="DU40" s="166">
        <v>0.21423416983232182</v>
      </c>
      <c r="DV40" s="167">
        <v>4891.2199175066053</v>
      </c>
      <c r="DW40" s="167">
        <v>6065112.6977081904</v>
      </c>
      <c r="DX40" s="166">
        <v>1</v>
      </c>
      <c r="DY40" s="167">
        <v>11716574.928343456</v>
      </c>
      <c r="DZ40" s="166">
        <v>5.4472181903830463E-2</v>
      </c>
      <c r="EA40" s="167">
        <v>110000</v>
      </c>
      <c r="EB40" s="167">
        <v>130000</v>
      </c>
      <c r="EC40" s="167">
        <v>18600000</v>
      </c>
      <c r="ED40" s="166">
        <v>8.6474297276097831E-2</v>
      </c>
      <c r="EE40" s="166">
        <v>0</v>
      </c>
      <c r="EF40" s="166">
        <v>0</v>
      </c>
      <c r="EG40" s="167">
        <v>25000</v>
      </c>
      <c r="EH40" s="167">
        <v>50000</v>
      </c>
      <c r="EI40" s="167">
        <v>0</v>
      </c>
      <c r="EJ40" s="167">
        <v>31250.25</v>
      </c>
      <c r="EK40" s="167">
        <v>450548.18008544727</v>
      </c>
      <c r="EL40" s="166">
        <v>2.094668669995367E-3</v>
      </c>
      <c r="EM40" s="166">
        <v>0</v>
      </c>
      <c r="EN40" s="166">
        <v>0</v>
      </c>
      <c r="EO40" s="170">
        <v>2</v>
      </c>
      <c r="EP40" s="170">
        <v>3</v>
      </c>
      <c r="EQ40" s="170">
        <v>2</v>
      </c>
      <c r="ER40" s="170">
        <v>2</v>
      </c>
      <c r="ES40" s="170">
        <v>21.4</v>
      </c>
      <c r="ET40" s="170">
        <v>120</v>
      </c>
      <c r="EU40" s="170">
        <v>69.2</v>
      </c>
      <c r="EV40" s="170">
        <v>62.5</v>
      </c>
      <c r="EW40" t="s">
        <v>318</v>
      </c>
      <c r="EX40" t="s">
        <v>194</v>
      </c>
      <c r="EY40" t="s">
        <v>318</v>
      </c>
      <c r="EZ40" t="s">
        <v>318</v>
      </c>
      <c r="FA40" s="167">
        <v>0</v>
      </c>
      <c r="FB40" s="166">
        <v>0</v>
      </c>
      <c r="FC40" s="167">
        <v>225087</v>
      </c>
      <c r="FD40" s="166">
        <v>1.0464645242465071E-3</v>
      </c>
      <c r="FE40" s="166">
        <v>0</v>
      </c>
      <c r="FF40" s="167">
        <v>3314511.8771149684</v>
      </c>
      <c r="FG40" s="166">
        <v>1.5409682010042839E-2</v>
      </c>
      <c r="FH40" s="166">
        <v>0</v>
      </c>
      <c r="FI40" s="167">
        <v>1172314.8899999999</v>
      </c>
      <c r="FJ40" s="166">
        <v>5.4502745322073066E-3</v>
      </c>
      <c r="FK40" s="166">
        <v>0</v>
      </c>
      <c r="FL40" t="s">
        <v>492</v>
      </c>
      <c r="FM40" s="167">
        <v>0</v>
      </c>
      <c r="FN40" s="166">
        <v>0</v>
      </c>
      <c r="FO40" s="166">
        <v>0</v>
      </c>
      <c r="FP40" s="166">
        <v>0</v>
      </c>
      <c r="FQ40" t="s">
        <v>335</v>
      </c>
      <c r="FR40" s="167">
        <v>0</v>
      </c>
      <c r="FS40" s="166">
        <v>0</v>
      </c>
      <c r="FT40" s="166">
        <v>0</v>
      </c>
      <c r="FU40" t="s">
        <v>493</v>
      </c>
      <c r="FV40" s="167">
        <v>0</v>
      </c>
      <c r="FW40" s="166">
        <v>0</v>
      </c>
      <c r="FX40" s="166">
        <v>0</v>
      </c>
      <c r="FY40" t="s">
        <v>542</v>
      </c>
      <c r="FZ40" s="167">
        <v>1512816.9200000002</v>
      </c>
      <c r="GA40" s="166">
        <v>7.0333215088382106E-3</v>
      </c>
      <c r="GB40" s="166">
        <v>0</v>
      </c>
      <c r="GC40" t="s">
        <v>322</v>
      </c>
      <c r="GD40" s="167">
        <v>16975</v>
      </c>
      <c r="GE40" s="166">
        <v>7.8919419153858101E-5</v>
      </c>
      <c r="GF40" s="166">
        <v>0</v>
      </c>
      <c r="GG40" t="s">
        <v>543</v>
      </c>
      <c r="GH40" s="167">
        <v>35000</v>
      </c>
      <c r="GI40" s="166">
        <v>1.6272045186362493E-4</v>
      </c>
      <c r="GJ40" s="166">
        <v>0</v>
      </c>
      <c r="GK40" t="s">
        <v>494</v>
      </c>
      <c r="GL40" s="167">
        <v>0</v>
      </c>
      <c r="GM40" s="166">
        <v>0</v>
      </c>
      <c r="GN40" s="166">
        <v>0</v>
      </c>
      <c r="GO40" s="167">
        <v>287877.33611526713</v>
      </c>
      <c r="GP40" s="167">
        <v>215092814.69629458</v>
      </c>
      <c r="GQ40" s="166">
        <v>1</v>
      </c>
      <c r="GR40" s="167">
        <v>24306261.153679535</v>
      </c>
      <c r="GS40" s="166">
        <v>0</v>
      </c>
      <c r="GT40" s="167">
        <v>577089.92241988773</v>
      </c>
      <c r="GU40" t="s">
        <v>161</v>
      </c>
      <c r="GV40" s="166">
        <v>0.03</v>
      </c>
      <c r="GW40" s="166">
        <v>0.50600000000000001</v>
      </c>
      <c r="GX40" s="167">
        <v>-436108.90087625326</v>
      </c>
      <c r="GY40" s="167">
        <v>140981.02154363442</v>
      </c>
      <c r="GZ40" s="166">
        <v>6.5493355098960866E-4</v>
      </c>
      <c r="HA40" s="167">
        <v>0</v>
      </c>
      <c r="HB40" s="167">
        <v>0</v>
      </c>
      <c r="HC40" s="167">
        <v>415000</v>
      </c>
      <c r="HD40" s="167">
        <v>0</v>
      </c>
      <c r="HE40" s="167">
        <v>215260038.7178382</v>
      </c>
      <c r="HF40" s="166">
        <v>0.77504502473526171</v>
      </c>
      <c r="HG40" s="166">
        <v>0.88091126503001227</v>
      </c>
      <c r="HH40" t="s">
        <v>217</v>
      </c>
      <c r="HI40" s="170">
        <v>1.3390383221021229</v>
      </c>
      <c r="HJ40" t="s">
        <v>308</v>
      </c>
    </row>
    <row r="41" spans="1:218">
      <c r="A41">
        <v>332</v>
      </c>
      <c r="B41" t="s">
        <v>48</v>
      </c>
      <c r="C41" t="s">
        <v>308</v>
      </c>
      <c r="D41" t="s">
        <v>161</v>
      </c>
      <c r="E41" t="s">
        <v>161</v>
      </c>
      <c r="F41" t="s">
        <v>308</v>
      </c>
      <c r="G41" s="167">
        <v>3500</v>
      </c>
      <c r="H41" s="167">
        <v>0</v>
      </c>
      <c r="I41" s="167">
        <v>4800</v>
      </c>
      <c r="J41" t="s">
        <v>308</v>
      </c>
      <c r="K41">
        <v>0</v>
      </c>
      <c r="L41" s="167">
        <v>2756.0825368999995</v>
      </c>
      <c r="M41" s="167">
        <v>26784</v>
      </c>
      <c r="N41" s="167">
        <v>73818914.668329582</v>
      </c>
      <c r="O41" s="166">
        <v>0.37706143602139619</v>
      </c>
      <c r="P41" s="166">
        <v>3.6283383629170447E-2</v>
      </c>
      <c r="Q41" s="167">
        <v>3875.4353714999997</v>
      </c>
      <c r="R41" s="167">
        <v>10318</v>
      </c>
      <c r="S41" s="167">
        <v>39986742.163136996</v>
      </c>
      <c r="T41" s="166">
        <v>0.20424925629959723</v>
      </c>
      <c r="U41" s="166">
        <v>3.7053901364485699E-2</v>
      </c>
      <c r="V41" s="167">
        <v>4400.3270310999997</v>
      </c>
      <c r="W41" s="167">
        <v>6560</v>
      </c>
      <c r="X41" s="167">
        <v>28866145.324015997</v>
      </c>
      <c r="Y41" s="166">
        <v>0.14744608827126882</v>
      </c>
      <c r="Z41" s="166">
        <v>3.2633938110755073E-2</v>
      </c>
      <c r="AA41" s="167">
        <v>142671802.15548259</v>
      </c>
      <c r="AB41" s="167">
        <v>441.45639999999997</v>
      </c>
      <c r="AC41" s="167">
        <v>441.45639999999997</v>
      </c>
      <c r="AD41" s="167">
        <v>4176</v>
      </c>
      <c r="AE41" s="167">
        <v>2622.0000000000005</v>
      </c>
      <c r="AF41" s="167">
        <v>3001020.6072000004</v>
      </c>
      <c r="AG41" s="166">
        <v>0.26</v>
      </c>
      <c r="AH41" s="166">
        <v>0.26</v>
      </c>
      <c r="AI41" s="167">
        <v>541.78739999999993</v>
      </c>
      <c r="AJ41" s="167">
        <v>787.59834999999998</v>
      </c>
      <c r="AK41" s="167">
        <v>6631.1086275294401</v>
      </c>
      <c r="AL41" s="167">
        <v>5064.3040296757672</v>
      </c>
      <c r="AM41" s="167">
        <v>7581288.6000977289</v>
      </c>
      <c r="AN41" s="166">
        <v>0.26</v>
      </c>
      <c r="AO41" s="166">
        <v>0.26</v>
      </c>
      <c r="AP41" s="167">
        <v>200.66199999999998</v>
      </c>
      <c r="AQ41" s="167">
        <v>290.9599</v>
      </c>
      <c r="AR41" s="167">
        <v>3054.7489724011311</v>
      </c>
      <c r="AS41" s="167">
        <v>1895.6411447912096</v>
      </c>
      <c r="AT41" s="167">
        <v>1164527.5962242917</v>
      </c>
      <c r="AU41" s="166">
        <v>0.26</v>
      </c>
      <c r="AV41" s="166">
        <v>0.26</v>
      </c>
      <c r="AW41" s="167">
        <v>240.7944</v>
      </c>
      <c r="AX41" s="167">
        <v>391.29089999999997</v>
      </c>
      <c r="AY41" s="167">
        <v>4831.4920367229442</v>
      </c>
      <c r="AZ41" s="167">
        <v>2908.2027868064556</v>
      </c>
      <c r="BA41" s="167">
        <v>2301349.5119194854</v>
      </c>
      <c r="BB41" s="166">
        <v>0.26</v>
      </c>
      <c r="BC41" s="166">
        <v>0.26</v>
      </c>
      <c r="BD41" s="167">
        <v>361.19159999999999</v>
      </c>
      <c r="BE41" s="167">
        <v>516.70465000000002</v>
      </c>
      <c r="BF41" s="167">
        <v>2399.5844871577788</v>
      </c>
      <c r="BG41" s="167">
        <v>1558.0385975471127</v>
      </c>
      <c r="BH41" s="167">
        <v>1671755.5484837692</v>
      </c>
      <c r="BI41" s="166">
        <v>0.26</v>
      </c>
      <c r="BJ41" s="166">
        <v>0.26</v>
      </c>
      <c r="BK41" s="167">
        <v>391.29089999999997</v>
      </c>
      <c r="BL41" s="167">
        <v>561.85359999999991</v>
      </c>
      <c r="BM41" s="167">
        <v>2623.6233938236878</v>
      </c>
      <c r="BN41" s="167">
        <v>1603.1315321529214</v>
      </c>
      <c r="BO41" s="167">
        <v>1927325.1816439596</v>
      </c>
      <c r="BP41" s="166">
        <v>0.26</v>
      </c>
      <c r="BQ41" s="166">
        <v>0.26</v>
      </c>
      <c r="BR41" s="167">
        <v>421.39019999999999</v>
      </c>
      <c r="BS41" s="167">
        <v>601.98599999999999</v>
      </c>
      <c r="BT41" s="167">
        <v>2537.8905985938809</v>
      </c>
      <c r="BU41" s="167">
        <v>1345.0311228865778</v>
      </c>
      <c r="BV41" s="167">
        <v>1879132.1324615944</v>
      </c>
      <c r="BW41" s="166">
        <v>0.26</v>
      </c>
      <c r="BX41" s="166">
        <v>0.26</v>
      </c>
      <c r="BY41" s="167">
        <v>576.90324999999996</v>
      </c>
      <c r="BZ41" s="167">
        <v>812.6810999999999</v>
      </c>
      <c r="CA41" s="167">
        <v>654.93361741572733</v>
      </c>
      <c r="CB41" s="167">
        <v>350.03632040963748</v>
      </c>
      <c r="CC41" s="167">
        <v>662301.23433184624</v>
      </c>
      <c r="CD41" s="166">
        <v>0.26</v>
      </c>
      <c r="CE41" s="166">
        <v>0.26</v>
      </c>
      <c r="CF41" s="169">
        <v>20188700.412362672</v>
      </c>
      <c r="CG41" s="166">
        <v>0.10312235560620009</v>
      </c>
      <c r="CH41" s="167">
        <v>0</v>
      </c>
      <c r="CI41" s="167">
        <v>317.35798962294132</v>
      </c>
      <c r="CJ41" s="167">
        <v>0</v>
      </c>
      <c r="CK41" s="166">
        <v>0</v>
      </c>
      <c r="CL41" s="166">
        <v>0</v>
      </c>
      <c r="CM41" t="s">
        <v>181</v>
      </c>
      <c r="CN41" s="167">
        <v>516.70465000000002</v>
      </c>
      <c r="CO41" s="167">
        <v>1937.4427240097248</v>
      </c>
      <c r="CP41" s="167">
        <v>1001085.6646044914</v>
      </c>
      <c r="CQ41" s="166">
        <v>0</v>
      </c>
      <c r="CR41" t="s">
        <v>182</v>
      </c>
      <c r="CS41" s="167">
        <v>1389.5843499999999</v>
      </c>
      <c r="CT41" s="167">
        <v>212.19870789152515</v>
      </c>
      <c r="CU41" s="167">
        <v>294868.0035762848</v>
      </c>
      <c r="CV41" s="166">
        <v>0</v>
      </c>
      <c r="CW41" s="166">
        <v>6.6196333736004663E-3</v>
      </c>
      <c r="CX41" s="167">
        <v>0</v>
      </c>
      <c r="CY41" s="167">
        <v>0</v>
      </c>
      <c r="CZ41" s="167">
        <v>609.09999999999968</v>
      </c>
      <c r="DA41" s="167">
        <v>174.4000000000004</v>
      </c>
      <c r="DB41" s="167">
        <v>0</v>
      </c>
      <c r="DC41" s="166">
        <v>0</v>
      </c>
      <c r="DD41" s="166">
        <v>0</v>
      </c>
      <c r="DE41" s="166">
        <v>0</v>
      </c>
      <c r="DF41" s="169">
        <v>1295953.6681807763</v>
      </c>
      <c r="DG41" t="s">
        <v>288</v>
      </c>
      <c r="DH41" t="s">
        <v>228</v>
      </c>
      <c r="DI41" s="166">
        <v>1</v>
      </c>
      <c r="DJ41" s="167">
        <v>1053.4755</v>
      </c>
      <c r="DK41" s="166">
        <v>0.39315821338062823</v>
      </c>
      <c r="DL41" s="166">
        <v>0.19950826570074254</v>
      </c>
      <c r="DM41" s="167">
        <v>9708.5212828083568</v>
      </c>
      <c r="DN41" s="167">
        <v>10227689.312667174</v>
      </c>
      <c r="DO41" s="166">
        <v>1</v>
      </c>
      <c r="DP41" s="166">
        <v>0.58045405000000005</v>
      </c>
      <c r="DQ41" s="166">
        <v>0.48019236999999998</v>
      </c>
      <c r="DR41" s="167">
        <v>1555.1305</v>
      </c>
      <c r="DS41" s="166">
        <v>0.2526420799992698</v>
      </c>
      <c r="DT41" s="166">
        <v>0.24423900694452061</v>
      </c>
      <c r="DU41" s="166">
        <v>0.20903877501931795</v>
      </c>
      <c r="DV41" s="167">
        <v>3801.2758734226172</v>
      </c>
      <c r="DW41" s="167">
        <v>5911480.0496736513</v>
      </c>
      <c r="DX41" s="166">
        <v>1</v>
      </c>
      <c r="DY41" s="167">
        <v>16139169.362340827</v>
      </c>
      <c r="DZ41" s="166">
        <v>8.2437657114018612E-2</v>
      </c>
      <c r="EA41" s="167">
        <v>110364</v>
      </c>
      <c r="EB41" s="167">
        <v>110364</v>
      </c>
      <c r="EC41" s="167">
        <v>10705308</v>
      </c>
      <c r="ED41" s="166">
        <v>5.4681904030528097E-2</v>
      </c>
      <c r="EE41" s="166">
        <v>0</v>
      </c>
      <c r="EF41" s="166">
        <v>0</v>
      </c>
      <c r="EG41" s="167">
        <v>0</v>
      </c>
      <c r="EH41" s="167">
        <v>0</v>
      </c>
      <c r="EI41" s="167">
        <v>0</v>
      </c>
      <c r="EJ41" s="167">
        <v>0</v>
      </c>
      <c r="EK41" s="167">
        <v>0</v>
      </c>
      <c r="EL41" s="166">
        <v>0</v>
      </c>
      <c r="EM41" s="166">
        <v>0</v>
      </c>
      <c r="EN41" s="166">
        <v>0</v>
      </c>
      <c r="EO41" s="170">
        <v>0</v>
      </c>
      <c r="EP41" s="170">
        <v>0</v>
      </c>
      <c r="EQ41" s="170">
        <v>0</v>
      </c>
      <c r="ER41" s="170">
        <v>0</v>
      </c>
      <c r="ES41" s="170">
        <v>0</v>
      </c>
      <c r="ET41" s="170">
        <v>0</v>
      </c>
      <c r="EU41" s="170">
        <v>0</v>
      </c>
      <c r="EV41" s="170">
        <v>0</v>
      </c>
      <c r="EW41" t="s">
        <v>194</v>
      </c>
      <c r="EX41" t="s">
        <v>194</v>
      </c>
      <c r="EY41" t="s">
        <v>194</v>
      </c>
      <c r="EZ41" t="s">
        <v>194</v>
      </c>
      <c r="FA41" s="167">
        <v>0</v>
      </c>
      <c r="FB41" s="166">
        <v>0</v>
      </c>
      <c r="FC41" s="167">
        <v>0</v>
      </c>
      <c r="FD41" s="166">
        <v>0</v>
      </c>
      <c r="FE41" s="166">
        <v>0</v>
      </c>
      <c r="FF41" s="167">
        <v>2316148.5900000008</v>
      </c>
      <c r="FG41" s="166">
        <v>1.1830711915885373E-2</v>
      </c>
      <c r="FH41" s="166">
        <v>0</v>
      </c>
      <c r="FI41" s="167">
        <v>1655360.4400886048</v>
      </c>
      <c r="FJ41" s="166">
        <v>8.4554559963018194E-3</v>
      </c>
      <c r="FK41" s="166">
        <v>0</v>
      </c>
      <c r="FL41" t="s">
        <v>492</v>
      </c>
      <c r="FM41" s="167">
        <v>0</v>
      </c>
      <c r="FN41" s="166">
        <v>0</v>
      </c>
      <c r="FO41" s="166">
        <v>0</v>
      </c>
      <c r="FP41" s="166">
        <v>0</v>
      </c>
      <c r="FQ41" t="s">
        <v>335</v>
      </c>
      <c r="FR41" s="167">
        <v>0</v>
      </c>
      <c r="FS41" s="166">
        <v>0</v>
      </c>
      <c r="FT41" s="166">
        <v>0</v>
      </c>
      <c r="FU41" t="s">
        <v>493</v>
      </c>
      <c r="FV41" s="167">
        <v>0</v>
      </c>
      <c r="FW41" s="166">
        <v>0</v>
      </c>
      <c r="FX41" s="166">
        <v>0</v>
      </c>
      <c r="FY41" t="s">
        <v>203</v>
      </c>
      <c r="FZ41" s="167">
        <v>0</v>
      </c>
      <c r="GA41" s="166">
        <v>0</v>
      </c>
      <c r="GB41" s="166">
        <v>0</v>
      </c>
      <c r="GC41" t="s">
        <v>204</v>
      </c>
      <c r="GD41" s="167">
        <v>0</v>
      </c>
      <c r="GE41" s="166">
        <v>0</v>
      </c>
      <c r="GF41" s="166">
        <v>0</v>
      </c>
      <c r="GG41" t="s">
        <v>205</v>
      </c>
      <c r="GH41" s="167">
        <v>0</v>
      </c>
      <c r="GI41" s="166">
        <v>0</v>
      </c>
      <c r="GJ41" s="166">
        <v>0</v>
      </c>
      <c r="GK41" t="s">
        <v>494</v>
      </c>
      <c r="GL41" s="167">
        <v>0</v>
      </c>
      <c r="GM41" s="166">
        <v>0</v>
      </c>
      <c r="GN41" s="166">
        <v>0</v>
      </c>
      <c r="GO41" s="167">
        <v>801793.65313751018</v>
      </c>
      <c r="GP41" s="167">
        <v>195774236.28159299</v>
      </c>
      <c r="GQ41" s="166">
        <v>1</v>
      </c>
      <c r="GR41" s="167">
        <v>26490312.269555118</v>
      </c>
      <c r="GS41" s="166">
        <v>5.0000000000000001E-3</v>
      </c>
      <c r="GT41" s="167">
        <v>4133364.624906946</v>
      </c>
      <c r="GU41" t="s">
        <v>161</v>
      </c>
      <c r="GV41" s="166">
        <v>2.5000000000000001E-2</v>
      </c>
      <c r="GW41" s="166">
        <v>1</v>
      </c>
      <c r="GX41" s="167">
        <v>-2146792.814877843</v>
      </c>
      <c r="GY41" s="167">
        <v>1986571.8100291025</v>
      </c>
      <c r="GZ41" s="166">
        <v>1.0045326114913168E-2</v>
      </c>
      <c r="HA41" s="167">
        <v>0</v>
      </c>
      <c r="HB41" s="167">
        <v>0</v>
      </c>
      <c r="HC41" s="167">
        <v>500000</v>
      </c>
      <c r="HD41" s="167">
        <v>0</v>
      </c>
      <c r="HE41" s="167">
        <v>197760808.09162208</v>
      </c>
      <c r="HF41" s="166">
        <v>0.72875678059226234</v>
      </c>
      <c r="HG41" s="166">
        <v>0.92093642668608144</v>
      </c>
      <c r="HH41" t="s">
        <v>217</v>
      </c>
      <c r="HI41" s="170">
        <v>1.3267810006641443</v>
      </c>
      <c r="HJ41" t="s">
        <v>161</v>
      </c>
    </row>
    <row r="42" spans="1:218">
      <c r="A42">
        <v>840</v>
      </c>
      <c r="B42" t="s">
        <v>99</v>
      </c>
      <c r="C42" t="s">
        <v>308</v>
      </c>
      <c r="D42" t="s">
        <v>161</v>
      </c>
      <c r="E42" t="s">
        <v>161</v>
      </c>
      <c r="F42" t="s">
        <v>161</v>
      </c>
      <c r="G42" s="167">
        <v>3300</v>
      </c>
      <c r="H42" s="167">
        <v>0</v>
      </c>
      <c r="I42" s="167">
        <v>4600</v>
      </c>
      <c r="J42" t="s">
        <v>308</v>
      </c>
      <c r="K42">
        <v>0</v>
      </c>
      <c r="L42" s="167">
        <v>2786.849485497059</v>
      </c>
      <c r="M42" s="167">
        <v>39186.583333333336</v>
      </c>
      <c r="N42" s="167">
        <v>109207109.60088764</v>
      </c>
      <c r="O42" s="166">
        <v>0.36532259615278934</v>
      </c>
      <c r="P42" s="166">
        <v>0</v>
      </c>
      <c r="Q42" s="167">
        <v>3726.6123374739959</v>
      </c>
      <c r="R42" s="167">
        <v>15231</v>
      </c>
      <c r="S42" s="167">
        <v>56760032.512066431</v>
      </c>
      <c r="T42" s="166">
        <v>0.1898752060264792</v>
      </c>
      <c r="U42" s="166">
        <v>0</v>
      </c>
      <c r="V42" s="167">
        <v>4806.5888165857514</v>
      </c>
      <c r="W42" s="167">
        <v>9216</v>
      </c>
      <c r="X42" s="167">
        <v>44297522.533654287</v>
      </c>
      <c r="Y42" s="166">
        <v>0.14818527836029949</v>
      </c>
      <c r="Z42" s="166">
        <v>0</v>
      </c>
      <c r="AA42" s="167">
        <v>210264664.64660835</v>
      </c>
      <c r="AB42" s="167">
        <v>147.61268298982549</v>
      </c>
      <c r="AC42" s="167">
        <v>2199.5344112839966</v>
      </c>
      <c r="AD42" s="167">
        <v>7942.8769083135248</v>
      </c>
      <c r="AE42" s="167">
        <v>4039.0000000000009</v>
      </c>
      <c r="AF42" s="167">
        <v>10056388.858270153</v>
      </c>
      <c r="AG42" s="166">
        <v>0.39266646581387282</v>
      </c>
      <c r="AH42" s="166">
        <v>0.26812609299110174</v>
      </c>
      <c r="AI42" s="167">
        <v>181.16102003296771</v>
      </c>
      <c r="AJ42" s="167">
        <v>263.35444578866594</v>
      </c>
      <c r="AK42" s="167">
        <v>12347.519797204041</v>
      </c>
      <c r="AL42" s="167">
        <v>8198.0888132710461</v>
      </c>
      <c r="AM42" s="167">
        <v>4395892.4172840044</v>
      </c>
      <c r="AN42" s="166">
        <v>0.39266646581387282</v>
      </c>
      <c r="AO42" s="166">
        <v>0.26812609299110174</v>
      </c>
      <c r="AP42" s="167">
        <v>359.20397129983945</v>
      </c>
      <c r="AQ42" s="167">
        <v>350.00792565471272</v>
      </c>
      <c r="AR42" s="167">
        <v>5187.1916191055388</v>
      </c>
      <c r="AS42" s="167">
        <v>3055.5296875842309</v>
      </c>
      <c r="AT42" s="167">
        <v>2932719.4372037025</v>
      </c>
      <c r="AU42" s="166">
        <v>0.39266646581387282</v>
      </c>
      <c r="AV42" s="166">
        <v>0.26812609299110174</v>
      </c>
      <c r="AW42" s="167">
        <v>437.53603883121963</v>
      </c>
      <c r="AX42" s="167">
        <v>439.71576230443276</v>
      </c>
      <c r="AY42" s="167">
        <v>5670.4985863157499</v>
      </c>
      <c r="AZ42" s="167">
        <v>3488.0655969543659</v>
      </c>
      <c r="BA42" s="167">
        <v>4014804.9125872795</v>
      </c>
      <c r="BB42" s="166">
        <v>0.39266646581387282</v>
      </c>
      <c r="BC42" s="166">
        <v>0.26812609299110174</v>
      </c>
      <c r="BD42" s="167">
        <v>542.7067759971136</v>
      </c>
      <c r="BE42" s="167">
        <v>537.81068321493842</v>
      </c>
      <c r="BF42" s="167">
        <v>4486.7439598178617</v>
      </c>
      <c r="BG42" s="167">
        <v>2723.8222560675149</v>
      </c>
      <c r="BH42" s="167">
        <v>3899887.0576489996</v>
      </c>
      <c r="BI42" s="166">
        <v>0.39266646581387282</v>
      </c>
      <c r="BJ42" s="166">
        <v>0.26812609299110174</v>
      </c>
      <c r="BK42" s="167">
        <v>617.68400982417961</v>
      </c>
      <c r="BL42" s="167">
        <v>609.06693449093018</v>
      </c>
      <c r="BM42" s="167">
        <v>3087.9831057655924</v>
      </c>
      <c r="BN42" s="167">
        <v>1811.9871878261044</v>
      </c>
      <c r="BO42" s="167">
        <v>3011019.2688647015</v>
      </c>
      <c r="BP42" s="166">
        <v>0.39266646581387282</v>
      </c>
      <c r="BQ42" s="166">
        <v>0.26812609299110174</v>
      </c>
      <c r="BR42" s="167">
        <v>725.11761000830734</v>
      </c>
      <c r="BS42" s="167">
        <v>706.72551871805365</v>
      </c>
      <c r="BT42" s="167">
        <v>3099.3421243469302</v>
      </c>
      <c r="BU42" s="167">
        <v>1811.6682079333693</v>
      </c>
      <c r="BV42" s="167">
        <v>3527739.7078012335</v>
      </c>
      <c r="BW42" s="166">
        <v>0.39266646581387282</v>
      </c>
      <c r="BX42" s="166">
        <v>0.26812609299110174</v>
      </c>
      <c r="BY42" s="167">
        <v>1166.5939287099179</v>
      </c>
      <c r="BZ42" s="167">
        <v>1114.1340241481196</v>
      </c>
      <c r="CA42" s="167">
        <v>2172.797943665696</v>
      </c>
      <c r="CB42" s="167">
        <v>1231.6846662767193</v>
      </c>
      <c r="CC42" s="167">
        <v>3907034.6831142101</v>
      </c>
      <c r="CD42" s="166">
        <v>0.39266646581387282</v>
      </c>
      <c r="CE42" s="166">
        <v>0.26812609299110174</v>
      </c>
      <c r="CF42" s="169">
        <v>35745486.342774287</v>
      </c>
      <c r="CG42" s="166">
        <v>0.1195767740691146</v>
      </c>
      <c r="CH42" s="167">
        <v>0</v>
      </c>
      <c r="CI42" s="167">
        <v>523.39363794685914</v>
      </c>
      <c r="CJ42" s="167">
        <v>0</v>
      </c>
      <c r="CK42" s="166">
        <v>0</v>
      </c>
      <c r="CL42" s="166">
        <v>0</v>
      </c>
      <c r="CM42" t="s">
        <v>181</v>
      </c>
      <c r="CN42" s="167">
        <v>172.77393577218211</v>
      </c>
      <c r="CO42" s="167">
        <v>732.81508696806952</v>
      </c>
      <c r="CP42" s="167">
        <v>126611.3467687073</v>
      </c>
      <c r="CQ42" s="166">
        <v>1</v>
      </c>
      <c r="CR42" t="s">
        <v>182</v>
      </c>
      <c r="CS42" s="167">
        <v>464.64446804751896</v>
      </c>
      <c r="CT42" s="167">
        <v>87.082343895286499</v>
      </c>
      <c r="CU42" s="167">
        <v>40462.329355556503</v>
      </c>
      <c r="CV42" s="166">
        <v>1</v>
      </c>
      <c r="CW42" s="166">
        <v>5.5889940987880729E-4</v>
      </c>
      <c r="CX42" s="167">
        <v>0</v>
      </c>
      <c r="CY42" s="167">
        <v>0</v>
      </c>
      <c r="CZ42" s="167">
        <v>396.23815789473741</v>
      </c>
      <c r="DA42" s="167">
        <v>110.70000000000027</v>
      </c>
      <c r="DB42" s="167">
        <v>0</v>
      </c>
      <c r="DC42" s="166">
        <v>0</v>
      </c>
      <c r="DD42" s="166">
        <v>0</v>
      </c>
      <c r="DE42" s="166">
        <v>0</v>
      </c>
      <c r="DF42" s="169">
        <v>167073.67612426379</v>
      </c>
      <c r="DG42" t="s">
        <v>288</v>
      </c>
      <c r="DH42" t="s">
        <v>314</v>
      </c>
      <c r="DI42" s="166">
        <v>0.69413817838141778</v>
      </c>
      <c r="DJ42" s="167">
        <v>692.72426338801927</v>
      </c>
      <c r="DK42" s="166">
        <v>0.26683805036074648</v>
      </c>
      <c r="DL42" s="166">
        <v>0.20804891103491452</v>
      </c>
      <c r="DM42" s="167">
        <v>10048.999149452056</v>
      </c>
      <c r="DN42" s="167">
        <v>6961185.5335910078</v>
      </c>
      <c r="DO42" s="166">
        <v>1</v>
      </c>
      <c r="DP42" s="166">
        <v>0.58045405000000005</v>
      </c>
      <c r="DQ42" s="166">
        <v>0.48019236999999998</v>
      </c>
      <c r="DR42" s="167">
        <v>757.12061150882005</v>
      </c>
      <c r="DS42" s="166">
        <v>0.19802666336249861</v>
      </c>
      <c r="DT42" s="166">
        <v>0.18915812150170155</v>
      </c>
      <c r="DU42" s="166">
        <v>0.1818056090635336</v>
      </c>
      <c r="DV42" s="167">
        <v>4566.2192716024983</v>
      </c>
      <c r="DW42" s="167">
        <v>3457178.7271990422</v>
      </c>
      <c r="DX42" s="166">
        <v>1</v>
      </c>
      <c r="DY42" s="167">
        <v>10418364.26079005</v>
      </c>
      <c r="DZ42" s="166">
        <v>3.4851795760615215E-2</v>
      </c>
      <c r="EA42" s="167">
        <v>143333.33333333334</v>
      </c>
      <c r="EB42" s="167">
        <v>153333.33333333334</v>
      </c>
      <c r="EC42" s="167">
        <v>35569999.999999918</v>
      </c>
      <c r="ED42" s="166">
        <v>0.11898973237772667</v>
      </c>
      <c r="EE42" s="166">
        <v>0</v>
      </c>
      <c r="EF42" s="166">
        <v>0</v>
      </c>
      <c r="EG42" s="167">
        <v>8333.3333333333321</v>
      </c>
      <c r="EH42" s="167">
        <v>21666.666666666664</v>
      </c>
      <c r="EI42" s="167">
        <v>0</v>
      </c>
      <c r="EJ42" s="167">
        <v>0</v>
      </c>
      <c r="EK42" s="167">
        <v>118929.87687286749</v>
      </c>
      <c r="EL42" s="166">
        <v>3.978474619291122E-4</v>
      </c>
      <c r="EM42" s="166">
        <v>0</v>
      </c>
      <c r="EN42" s="166">
        <v>0</v>
      </c>
      <c r="EO42" s="170">
        <v>0</v>
      </c>
      <c r="EP42" s="170">
        <v>0</v>
      </c>
      <c r="EQ42" s="170">
        <v>0</v>
      </c>
      <c r="ER42" s="170">
        <v>0</v>
      </c>
      <c r="ES42" s="170">
        <v>21.4</v>
      </c>
      <c r="ET42" s="170">
        <v>120</v>
      </c>
      <c r="EU42" s="170">
        <v>0</v>
      </c>
      <c r="EV42" s="170">
        <v>0</v>
      </c>
      <c r="EW42" t="s">
        <v>532</v>
      </c>
      <c r="EX42" t="s">
        <v>532</v>
      </c>
      <c r="EY42" t="s">
        <v>194</v>
      </c>
      <c r="EZ42" t="s">
        <v>194</v>
      </c>
      <c r="FA42" s="167">
        <v>0</v>
      </c>
      <c r="FB42" s="166">
        <v>0</v>
      </c>
      <c r="FC42" s="167">
        <v>391319.7</v>
      </c>
      <c r="FD42" s="166">
        <v>1.3090533139480573E-3</v>
      </c>
      <c r="FE42" s="166">
        <v>0</v>
      </c>
      <c r="FF42" s="167">
        <v>4753114.032941333</v>
      </c>
      <c r="FG42" s="166">
        <v>1.5900246464450596E-2</v>
      </c>
      <c r="FH42" s="166">
        <v>0</v>
      </c>
      <c r="FI42" s="167">
        <v>1412821.4221272841</v>
      </c>
      <c r="FJ42" s="166">
        <v>4.7262086847468408E-3</v>
      </c>
      <c r="FK42" s="166">
        <v>0</v>
      </c>
      <c r="FL42" t="s">
        <v>492</v>
      </c>
      <c r="FM42" s="167">
        <v>0</v>
      </c>
      <c r="FN42" s="166">
        <v>0</v>
      </c>
      <c r="FO42" s="166">
        <v>0</v>
      </c>
      <c r="FP42" s="166">
        <v>0</v>
      </c>
      <c r="FQ42" t="s">
        <v>335</v>
      </c>
      <c r="FR42" s="167">
        <v>0</v>
      </c>
      <c r="FS42" s="166">
        <v>0</v>
      </c>
      <c r="FT42" s="166">
        <v>0</v>
      </c>
      <c r="FU42" t="s">
        <v>493</v>
      </c>
      <c r="FV42" s="167">
        <v>0</v>
      </c>
      <c r="FW42" s="166">
        <v>0</v>
      </c>
      <c r="FX42" s="166">
        <v>0</v>
      </c>
      <c r="FY42" t="s">
        <v>544</v>
      </c>
      <c r="FZ42" s="167">
        <v>60000</v>
      </c>
      <c r="GA42" s="166">
        <v>2.0071363347381549E-4</v>
      </c>
      <c r="GB42" s="166">
        <v>0</v>
      </c>
      <c r="GC42" t="s">
        <v>204</v>
      </c>
      <c r="GD42" s="167">
        <v>0</v>
      </c>
      <c r="GE42" s="166">
        <v>0</v>
      </c>
      <c r="GF42" s="166">
        <v>0</v>
      </c>
      <c r="GG42" t="s">
        <v>205</v>
      </c>
      <c r="GH42" s="167">
        <v>0</v>
      </c>
      <c r="GI42" s="166">
        <v>0</v>
      </c>
      <c r="GJ42" s="166">
        <v>0</v>
      </c>
      <c r="GK42" t="s">
        <v>494</v>
      </c>
      <c r="GL42" s="167">
        <v>0</v>
      </c>
      <c r="GM42" s="166">
        <v>0</v>
      </c>
      <c r="GN42" s="166">
        <v>0</v>
      </c>
      <c r="GO42" s="167">
        <v>31581.796229746658</v>
      </c>
      <c r="GP42" s="167">
        <v>298933355.75446808</v>
      </c>
      <c r="GQ42" s="166">
        <v>1</v>
      </c>
      <c r="GR42" s="167">
        <v>22271754.166666664</v>
      </c>
      <c r="GS42" s="166">
        <v>-1.4999999999999999E-2</v>
      </c>
      <c r="GT42" s="167">
        <v>287590.15555608209</v>
      </c>
      <c r="GU42" t="s">
        <v>161</v>
      </c>
      <c r="GV42" s="166">
        <v>5.0776736493377356E-2</v>
      </c>
      <c r="GW42" s="166">
        <v>1</v>
      </c>
      <c r="GX42" s="167">
        <v>-287590.15555608203</v>
      </c>
      <c r="GY42" s="167">
        <v>8.5492501966655254E-11</v>
      </c>
      <c r="GZ42" s="166">
        <v>2.8599184507491153E-19</v>
      </c>
      <c r="HA42" s="167">
        <v>0</v>
      </c>
      <c r="HB42" s="167">
        <v>0</v>
      </c>
      <c r="HC42" s="167">
        <v>0</v>
      </c>
      <c r="HD42" s="167">
        <v>0</v>
      </c>
      <c r="HE42" s="167">
        <v>298933355.75446808</v>
      </c>
      <c r="HF42" s="166">
        <v>0.703383080539568</v>
      </c>
      <c r="HG42" s="166">
        <v>0.85837054977917659</v>
      </c>
      <c r="HH42" t="s">
        <v>217</v>
      </c>
      <c r="HI42" s="170">
        <v>1.2657538134801394</v>
      </c>
      <c r="HJ42" t="s">
        <v>308</v>
      </c>
    </row>
    <row r="43" spans="1:218">
      <c r="A43">
        <v>307</v>
      </c>
      <c r="B43" t="s">
        <v>32</v>
      </c>
      <c r="C43" t="s">
        <v>308</v>
      </c>
      <c r="D43" t="s">
        <v>308</v>
      </c>
      <c r="E43" t="s">
        <v>308</v>
      </c>
      <c r="F43" t="s">
        <v>308</v>
      </c>
      <c r="G43" s="167">
        <v>0</v>
      </c>
      <c r="H43" s="167">
        <v>0</v>
      </c>
      <c r="I43" s="167">
        <v>0</v>
      </c>
      <c r="J43" t="s">
        <v>308</v>
      </c>
      <c r="K43">
        <v>0</v>
      </c>
      <c r="L43" s="167">
        <v>3144.51</v>
      </c>
      <c r="M43" s="167">
        <v>31028.5</v>
      </c>
      <c r="N43" s="167">
        <v>97569428.535000011</v>
      </c>
      <c r="O43" s="166">
        <v>0.41422944657647986</v>
      </c>
      <c r="P43" s="166">
        <v>0.03</v>
      </c>
      <c r="Q43" s="167">
        <v>4421.6099999999997</v>
      </c>
      <c r="R43" s="167">
        <v>9600</v>
      </c>
      <c r="S43" s="167">
        <v>42447456</v>
      </c>
      <c r="T43" s="166">
        <v>0.1802099947849149</v>
      </c>
      <c r="U43" s="166">
        <v>0.03</v>
      </c>
      <c r="V43" s="167">
        <v>5020.4799999999996</v>
      </c>
      <c r="W43" s="167">
        <v>5874</v>
      </c>
      <c r="X43" s="167">
        <v>29490299.519999996</v>
      </c>
      <c r="Y43" s="166">
        <v>0.12520059441736103</v>
      </c>
      <c r="Z43" s="166">
        <v>0.03</v>
      </c>
      <c r="AA43" s="167">
        <v>169507184.05500001</v>
      </c>
      <c r="AB43" s="167">
        <v>450</v>
      </c>
      <c r="AC43" s="167">
        <v>450</v>
      </c>
      <c r="AD43" s="167">
        <v>3734.0126497825886</v>
      </c>
      <c r="AE43" s="167">
        <v>2041.3522290859416</v>
      </c>
      <c r="AF43" s="167">
        <v>2598914.1954908385</v>
      </c>
      <c r="AG43" s="166">
        <v>0.5</v>
      </c>
      <c r="AH43" s="166">
        <v>0.5</v>
      </c>
      <c r="AI43" s="167">
        <v>618.14</v>
      </c>
      <c r="AJ43" s="167">
        <v>898.6</v>
      </c>
      <c r="AK43" s="167">
        <v>7449.6776005920319</v>
      </c>
      <c r="AL43" s="167">
        <v>5221.5621381954907</v>
      </c>
      <c r="AM43" s="167">
        <v>9297039.449412426</v>
      </c>
      <c r="AN43" s="166">
        <v>0.5</v>
      </c>
      <c r="AO43" s="166">
        <v>0.5</v>
      </c>
      <c r="AP43" s="167">
        <v>228.94</v>
      </c>
      <c r="AQ43" s="167">
        <v>331.97</v>
      </c>
      <c r="AR43" s="167">
        <v>5653.7418355591453</v>
      </c>
      <c r="AS43" s="167">
        <v>2982.6473803955632</v>
      </c>
      <c r="AT43" s="167">
        <v>2284517.106702826</v>
      </c>
      <c r="AU43" s="166">
        <v>0.5</v>
      </c>
      <c r="AV43" s="166">
        <v>0.5</v>
      </c>
      <c r="AW43" s="167">
        <v>274.73</v>
      </c>
      <c r="AX43" s="167">
        <v>446.44</v>
      </c>
      <c r="AY43" s="167">
        <v>4508.5495099026693</v>
      </c>
      <c r="AZ43" s="167">
        <v>2123.8137698481059</v>
      </c>
      <c r="BA43" s="167">
        <v>2186789.226266549</v>
      </c>
      <c r="BB43" s="166">
        <v>0.5</v>
      </c>
      <c r="BC43" s="166">
        <v>0.5</v>
      </c>
      <c r="BD43" s="167">
        <v>412.1</v>
      </c>
      <c r="BE43" s="167">
        <v>589.53</v>
      </c>
      <c r="BF43" s="167">
        <v>3321.3797886062989</v>
      </c>
      <c r="BG43" s="167">
        <v>1688.0770644422428</v>
      </c>
      <c r="BH43" s="167">
        <v>2363912.6826852914</v>
      </c>
      <c r="BI43" s="166">
        <v>0.5</v>
      </c>
      <c r="BJ43" s="166">
        <v>0.5</v>
      </c>
      <c r="BK43" s="167">
        <v>446.44</v>
      </c>
      <c r="BL43" s="167">
        <v>641.04</v>
      </c>
      <c r="BM43" s="167">
        <v>2552.4322450503596</v>
      </c>
      <c r="BN43" s="167">
        <v>1387.5808116647531</v>
      </c>
      <c r="BO43" s="167">
        <v>2029002.6549898558</v>
      </c>
      <c r="BP43" s="166">
        <v>0.5</v>
      </c>
      <c r="BQ43" s="166">
        <v>0.5</v>
      </c>
      <c r="BR43" s="167">
        <v>480.78</v>
      </c>
      <c r="BS43" s="167">
        <v>686.83</v>
      </c>
      <c r="BT43" s="167">
        <v>1998.1365952515318</v>
      </c>
      <c r="BU43" s="167">
        <v>1080.0727607276938</v>
      </c>
      <c r="BV43" s="167">
        <v>1702490.4865156333</v>
      </c>
      <c r="BW43" s="166">
        <v>0.5</v>
      </c>
      <c r="BX43" s="166">
        <v>0.5</v>
      </c>
      <c r="BY43" s="167">
        <v>658.21</v>
      </c>
      <c r="BZ43" s="167">
        <v>927.22</v>
      </c>
      <c r="CA43" s="167">
        <v>355.31770318843758</v>
      </c>
      <c r="CB43" s="167">
        <v>239.81285785094997</v>
      </c>
      <c r="CC43" s="167">
        <v>456232.94347221934</v>
      </c>
      <c r="CD43" s="166">
        <v>0.5</v>
      </c>
      <c r="CE43" s="166">
        <v>0.5</v>
      </c>
      <c r="CF43" s="169">
        <v>22918898.745535642</v>
      </c>
      <c r="CG43" s="166">
        <v>9.7301817649777897E-2</v>
      </c>
      <c r="CH43" s="167">
        <v>0</v>
      </c>
      <c r="CI43" s="167">
        <v>123.14622621887678</v>
      </c>
      <c r="CJ43" s="167">
        <v>0</v>
      </c>
      <c r="CK43" s="166">
        <v>0</v>
      </c>
      <c r="CL43" s="166">
        <v>0</v>
      </c>
      <c r="CM43" t="s">
        <v>181</v>
      </c>
      <c r="CN43" s="167">
        <v>589.53</v>
      </c>
      <c r="CO43" s="167">
        <v>11443.307939023565</v>
      </c>
      <c r="CP43" s="167">
        <v>6746173.3292925619</v>
      </c>
      <c r="CQ43" s="166">
        <v>0</v>
      </c>
      <c r="CR43" t="s">
        <v>182</v>
      </c>
      <c r="CS43" s="167">
        <v>1585.42</v>
      </c>
      <c r="CT43" s="167">
        <v>1380.7020649070046</v>
      </c>
      <c r="CU43" s="167">
        <v>2188992.6677448633</v>
      </c>
      <c r="CV43" s="166">
        <v>0</v>
      </c>
      <c r="CW43" s="166">
        <v>3.7934104171719114E-2</v>
      </c>
      <c r="CX43" s="167">
        <v>1210.8399999999999</v>
      </c>
      <c r="CY43" s="167">
        <v>2120</v>
      </c>
      <c r="CZ43" s="167">
        <v>733.26561994336464</v>
      </c>
      <c r="DA43" s="167">
        <v>315.7999999999995</v>
      </c>
      <c r="DB43" s="167">
        <v>1557363.3432522225</v>
      </c>
      <c r="DC43" s="166">
        <v>6.6117611374801981E-3</v>
      </c>
      <c r="DD43" s="166">
        <v>0.25</v>
      </c>
      <c r="DE43" s="166">
        <v>0.25</v>
      </c>
      <c r="DF43" s="169">
        <v>10492529.340289649</v>
      </c>
      <c r="DG43" t="s">
        <v>288</v>
      </c>
      <c r="DH43" t="s">
        <v>228</v>
      </c>
      <c r="DI43" s="166">
        <v>1</v>
      </c>
      <c r="DJ43" s="167">
        <v>1001.95</v>
      </c>
      <c r="DK43" s="166">
        <v>0.33238561624116375</v>
      </c>
      <c r="DL43" s="166">
        <v>0.232445857962749</v>
      </c>
      <c r="DM43" s="167">
        <v>9806.5631928314888</v>
      </c>
      <c r="DN43" s="167">
        <v>9825685.9910575114</v>
      </c>
      <c r="DO43" s="166">
        <v>1</v>
      </c>
      <c r="DP43" s="166">
        <v>0.58045405000000005</v>
      </c>
      <c r="DQ43" s="166">
        <v>0.48019236999999998</v>
      </c>
      <c r="DR43" s="167">
        <v>1574.3</v>
      </c>
      <c r="DS43" s="166">
        <v>0.22190745661762801</v>
      </c>
      <c r="DT43" s="166">
        <v>0.22969665899135952</v>
      </c>
      <c r="DU43" s="166">
        <v>0.22440647563237892</v>
      </c>
      <c r="DV43" s="167">
        <v>3481.3621882905736</v>
      </c>
      <c r="DW43" s="167">
        <v>5480708.4930258496</v>
      </c>
      <c r="DX43" s="166">
        <v>1</v>
      </c>
      <c r="DY43" s="167">
        <v>15306394.484083362</v>
      </c>
      <c r="DZ43" s="166">
        <v>6.4983052698199692E-2</v>
      </c>
      <c r="EA43" s="167">
        <v>125918</v>
      </c>
      <c r="EB43" s="167">
        <v>125918</v>
      </c>
      <c r="EC43" s="167">
        <v>10524646.166666666</v>
      </c>
      <c r="ED43" s="166">
        <v>4.4682216781332537E-2</v>
      </c>
      <c r="EE43" s="166">
        <v>0.03</v>
      </c>
      <c r="EF43" s="166">
        <v>0.03</v>
      </c>
      <c r="EG43" s="167">
        <v>0</v>
      </c>
      <c r="EH43" s="167">
        <v>0</v>
      </c>
      <c r="EI43" s="167">
        <v>0</v>
      </c>
      <c r="EJ43" s="167">
        <v>0</v>
      </c>
      <c r="EK43" s="167">
        <v>0</v>
      </c>
      <c r="EL43" s="166">
        <v>0</v>
      </c>
      <c r="EM43" s="166">
        <v>0</v>
      </c>
      <c r="EN43" s="166">
        <v>0</v>
      </c>
      <c r="EO43" s="170">
        <v>0</v>
      </c>
      <c r="EP43" s="170">
        <v>0</v>
      </c>
      <c r="EQ43" s="170">
        <v>0</v>
      </c>
      <c r="ER43" s="170">
        <v>0</v>
      </c>
      <c r="ES43" s="170">
        <v>0</v>
      </c>
      <c r="ET43" s="170">
        <v>0</v>
      </c>
      <c r="EU43" s="170">
        <v>0</v>
      </c>
      <c r="EV43" s="170">
        <v>0</v>
      </c>
      <c r="EW43" t="s">
        <v>194</v>
      </c>
      <c r="EX43" t="s">
        <v>194</v>
      </c>
      <c r="EY43" t="s">
        <v>194</v>
      </c>
      <c r="EZ43" t="s">
        <v>194</v>
      </c>
      <c r="FA43" s="167">
        <v>0</v>
      </c>
      <c r="FB43" s="166">
        <v>0</v>
      </c>
      <c r="FC43" s="167">
        <v>64152</v>
      </c>
      <c r="FD43" s="166">
        <v>2.7235628880660978E-4</v>
      </c>
      <c r="FE43" s="166">
        <v>0</v>
      </c>
      <c r="FF43" s="167">
        <v>4350074.2269259403</v>
      </c>
      <c r="FG43" s="166">
        <v>1.8468170477597443E-2</v>
      </c>
      <c r="FH43" s="166">
        <v>0</v>
      </c>
      <c r="FI43" s="167">
        <v>2380526</v>
      </c>
      <c r="FJ43" s="166">
        <v>1.0106485016330645E-2</v>
      </c>
      <c r="FK43" s="166">
        <v>0</v>
      </c>
      <c r="FL43" t="s">
        <v>492</v>
      </c>
      <c r="FM43" s="167">
        <v>0</v>
      </c>
      <c r="FN43" s="166">
        <v>0</v>
      </c>
      <c r="FO43" s="166">
        <v>0.03</v>
      </c>
      <c r="FP43" s="166">
        <v>0.03</v>
      </c>
      <c r="FQ43" t="s">
        <v>335</v>
      </c>
      <c r="FR43" s="167">
        <v>0</v>
      </c>
      <c r="FS43" s="166">
        <v>0</v>
      </c>
      <c r="FT43" s="166">
        <v>0</v>
      </c>
      <c r="FU43" t="s">
        <v>493</v>
      </c>
      <c r="FV43" s="167">
        <v>0</v>
      </c>
      <c r="FW43" s="166">
        <v>0</v>
      </c>
      <c r="FX43" s="166">
        <v>0</v>
      </c>
      <c r="FY43" t="s">
        <v>203</v>
      </c>
      <c r="FZ43" s="167">
        <v>0</v>
      </c>
      <c r="GA43" s="166">
        <v>0</v>
      </c>
      <c r="GB43" s="166">
        <v>0</v>
      </c>
      <c r="GC43" t="s">
        <v>204</v>
      </c>
      <c r="GD43" s="167">
        <v>0</v>
      </c>
      <c r="GE43" s="166">
        <v>0</v>
      </c>
      <c r="GF43" s="166">
        <v>0</v>
      </c>
      <c r="GG43" t="s">
        <v>205</v>
      </c>
      <c r="GH43" s="167">
        <v>0</v>
      </c>
      <c r="GI43" s="166">
        <v>0</v>
      </c>
      <c r="GJ43" s="166">
        <v>0</v>
      </c>
      <c r="GK43" t="s">
        <v>494</v>
      </c>
      <c r="GL43" s="167">
        <v>0</v>
      </c>
      <c r="GM43" s="166">
        <v>0</v>
      </c>
      <c r="GN43" s="166">
        <v>0</v>
      </c>
      <c r="GO43" s="167">
        <v>0</v>
      </c>
      <c r="GP43" s="167">
        <v>235544405.01850128</v>
      </c>
      <c r="GQ43" s="166">
        <v>1</v>
      </c>
      <c r="GR43" s="167">
        <v>32556139.599314239</v>
      </c>
      <c r="GS43" s="166">
        <v>5.0000000000000001E-3</v>
      </c>
      <c r="GT43" s="167">
        <v>1652193.3176909641</v>
      </c>
      <c r="GU43" t="s">
        <v>161</v>
      </c>
      <c r="GV43" s="166">
        <v>2.52E-2</v>
      </c>
      <c r="GW43" s="166">
        <v>1</v>
      </c>
      <c r="GX43" s="167">
        <v>-1334885.8328792315</v>
      </c>
      <c r="GY43" s="167">
        <v>317307.48481173255</v>
      </c>
      <c r="GZ43" s="166">
        <v>1.3453115448200416E-3</v>
      </c>
      <c r="HA43" s="167">
        <v>0</v>
      </c>
      <c r="HB43" s="167">
        <v>412629</v>
      </c>
      <c r="HC43" s="167">
        <v>2304000</v>
      </c>
      <c r="HD43" s="167">
        <v>0</v>
      </c>
      <c r="HE43" s="167">
        <v>235861712.503313</v>
      </c>
      <c r="HF43" s="166">
        <v>0.71964003577875579</v>
      </c>
      <c r="HG43" s="166">
        <v>0.92647077143593271</v>
      </c>
      <c r="HH43" t="s">
        <v>217</v>
      </c>
      <c r="HI43" s="170">
        <v>1.3760005268585769</v>
      </c>
      <c r="HJ43" t="s">
        <v>308</v>
      </c>
    </row>
    <row r="44" spans="1:218">
      <c r="A44">
        <v>811</v>
      </c>
      <c r="B44" t="s">
        <v>294</v>
      </c>
      <c r="C44" t="s">
        <v>308</v>
      </c>
      <c r="D44" t="s">
        <v>308</v>
      </c>
      <c r="E44" t="s">
        <v>308</v>
      </c>
      <c r="F44" t="s">
        <v>308</v>
      </c>
      <c r="G44" s="167">
        <v>0</v>
      </c>
      <c r="H44" s="167">
        <v>0</v>
      </c>
      <c r="I44" s="167">
        <v>0</v>
      </c>
      <c r="J44" t="s">
        <v>308</v>
      </c>
      <c r="K44">
        <v>0</v>
      </c>
      <c r="L44" s="167">
        <v>2842</v>
      </c>
      <c r="M44" s="167">
        <v>24902</v>
      </c>
      <c r="N44" s="167">
        <v>70771484</v>
      </c>
      <c r="O44" s="166">
        <v>0.38967618349415362</v>
      </c>
      <c r="P44" s="166">
        <v>4.3299999999999998E-2</v>
      </c>
      <c r="Q44" s="167">
        <v>3685</v>
      </c>
      <c r="R44" s="167">
        <v>10108</v>
      </c>
      <c r="S44" s="167">
        <v>37247980</v>
      </c>
      <c r="T44" s="166">
        <v>0.20509179501261501</v>
      </c>
      <c r="U44" s="166">
        <v>4.2000000000000003E-2</v>
      </c>
      <c r="V44" s="167">
        <v>5107</v>
      </c>
      <c r="W44" s="167">
        <v>6388</v>
      </c>
      <c r="X44" s="167">
        <v>32623516</v>
      </c>
      <c r="Y44" s="166">
        <v>0.17962894782650674</v>
      </c>
      <c r="Z44" s="166">
        <v>4.2000000000000003E-2</v>
      </c>
      <c r="AA44" s="167">
        <v>140642980</v>
      </c>
      <c r="AB44" s="167">
        <v>440</v>
      </c>
      <c r="AC44" s="167">
        <v>440</v>
      </c>
      <c r="AD44" s="167">
        <v>3158.6000000000004</v>
      </c>
      <c r="AE44" s="167">
        <v>1811.9999999999998</v>
      </c>
      <c r="AF44" s="167">
        <v>2187064</v>
      </c>
      <c r="AG44" s="166">
        <v>0</v>
      </c>
      <c r="AH44" s="166">
        <v>0</v>
      </c>
      <c r="AI44" s="167">
        <v>540</v>
      </c>
      <c r="AJ44" s="167">
        <v>785</v>
      </c>
      <c r="AK44" s="167">
        <v>4668.0349485340575</v>
      </c>
      <c r="AL44" s="167">
        <v>3491.7249972913187</v>
      </c>
      <c r="AM44" s="167">
        <v>5261742.9950820766</v>
      </c>
      <c r="AN44" s="166">
        <v>0</v>
      </c>
      <c r="AO44" s="166">
        <v>0</v>
      </c>
      <c r="AP44" s="167">
        <v>200</v>
      </c>
      <c r="AQ44" s="167">
        <v>290</v>
      </c>
      <c r="AR44" s="167">
        <v>2418.5431371130489</v>
      </c>
      <c r="AS44" s="167">
        <v>1443.095168929327</v>
      </c>
      <c r="AT44" s="167">
        <v>902206.22641211457</v>
      </c>
      <c r="AU44" s="166">
        <v>0</v>
      </c>
      <c r="AV44" s="166">
        <v>0</v>
      </c>
      <c r="AW44" s="167">
        <v>240</v>
      </c>
      <c r="AX44" s="167">
        <v>390</v>
      </c>
      <c r="AY44" s="167">
        <v>1146.8023072313242</v>
      </c>
      <c r="AZ44" s="167">
        <v>657.89050376120235</v>
      </c>
      <c r="BA44" s="167">
        <v>531809.85020238673</v>
      </c>
      <c r="BB44" s="166">
        <v>0</v>
      </c>
      <c r="BC44" s="166">
        <v>0</v>
      </c>
      <c r="BD44" s="167">
        <v>360</v>
      </c>
      <c r="BE44" s="167">
        <v>515</v>
      </c>
      <c r="BF44" s="167">
        <v>1011.8283946180841</v>
      </c>
      <c r="BG44" s="167">
        <v>642.90570487582738</v>
      </c>
      <c r="BH44" s="167">
        <v>695354.66007356136</v>
      </c>
      <c r="BI44" s="166">
        <v>0</v>
      </c>
      <c r="BJ44" s="166">
        <v>0</v>
      </c>
      <c r="BK44" s="167">
        <v>390</v>
      </c>
      <c r="BL44" s="167">
        <v>560</v>
      </c>
      <c r="BM44" s="167">
        <v>948.6332896774552</v>
      </c>
      <c r="BN44" s="167">
        <v>601.67293088150495</v>
      </c>
      <c r="BO44" s="167">
        <v>706903.82426785026</v>
      </c>
      <c r="BP44" s="166">
        <v>0</v>
      </c>
      <c r="BQ44" s="166">
        <v>0</v>
      </c>
      <c r="BR44" s="167">
        <v>420</v>
      </c>
      <c r="BS44" s="167">
        <v>600</v>
      </c>
      <c r="BT44" s="167">
        <v>708.76227293336228</v>
      </c>
      <c r="BU44" s="167">
        <v>566.68907234388564</v>
      </c>
      <c r="BV44" s="167">
        <v>637693.5980383436</v>
      </c>
      <c r="BW44" s="166">
        <v>0</v>
      </c>
      <c r="BX44" s="166">
        <v>0</v>
      </c>
      <c r="BY44" s="167">
        <v>575</v>
      </c>
      <c r="BZ44" s="167">
        <v>810</v>
      </c>
      <c r="CA44" s="167">
        <v>229.48606706653072</v>
      </c>
      <c r="CB44" s="167">
        <v>283.17207313301532</v>
      </c>
      <c r="CC44" s="167">
        <v>361323.86780099757</v>
      </c>
      <c r="CD44" s="166">
        <v>0</v>
      </c>
      <c r="CE44" s="166">
        <v>0</v>
      </c>
      <c r="CF44" s="169">
        <v>11284099.02187733</v>
      </c>
      <c r="CG44" s="166">
        <v>6.2131587363849397E-2</v>
      </c>
      <c r="CH44" s="167">
        <v>865.89</v>
      </c>
      <c r="CI44" s="167">
        <v>275.50264078984748</v>
      </c>
      <c r="CJ44" s="167">
        <v>238554.98163352103</v>
      </c>
      <c r="CK44" s="166">
        <v>1.3135120184348315E-3</v>
      </c>
      <c r="CL44" s="166">
        <v>0</v>
      </c>
      <c r="CM44" t="s">
        <v>181</v>
      </c>
      <c r="CN44" s="167">
        <v>463.7</v>
      </c>
      <c r="CO44" s="167">
        <v>669.47277293519778</v>
      </c>
      <c r="CP44" s="167">
        <v>310434.5248100512</v>
      </c>
      <c r="CQ44" s="166">
        <v>0</v>
      </c>
      <c r="CR44" t="s">
        <v>182</v>
      </c>
      <c r="CS44" s="167">
        <v>187</v>
      </c>
      <c r="CT44" s="167">
        <v>103.22688642906043</v>
      </c>
      <c r="CU44" s="167">
        <v>19303.4277622343</v>
      </c>
      <c r="CV44" s="166">
        <v>0</v>
      </c>
      <c r="CW44" s="166">
        <v>1.8155762695543369E-3</v>
      </c>
      <c r="CX44" s="167">
        <v>0</v>
      </c>
      <c r="CY44" s="167">
        <v>0</v>
      </c>
      <c r="CZ44" s="167">
        <v>701.50000000000011</v>
      </c>
      <c r="DA44" s="167">
        <v>899.29999999999939</v>
      </c>
      <c r="DB44" s="167">
        <v>0</v>
      </c>
      <c r="DC44" s="166">
        <v>0</v>
      </c>
      <c r="DD44" s="166">
        <v>0</v>
      </c>
      <c r="DE44" s="166">
        <v>0</v>
      </c>
      <c r="DF44" s="169">
        <v>568292.93420580658</v>
      </c>
      <c r="DG44" t="s">
        <v>288</v>
      </c>
      <c r="DH44" t="s">
        <v>228</v>
      </c>
      <c r="DI44" s="166">
        <v>1</v>
      </c>
      <c r="DJ44" s="167">
        <v>463.77</v>
      </c>
      <c r="DK44" s="166">
        <v>0.33676066207417116</v>
      </c>
      <c r="DL44" s="166">
        <v>0.18307459299983711</v>
      </c>
      <c r="DM44" s="167">
        <v>7750.6646722457936</v>
      </c>
      <c r="DN44" s="167">
        <v>3594525.7550474317</v>
      </c>
      <c r="DO44" s="166">
        <v>1</v>
      </c>
      <c r="DP44" s="166">
        <v>0.58045405000000005</v>
      </c>
      <c r="DQ44" s="166">
        <v>0.48019236999999998</v>
      </c>
      <c r="DR44" s="167">
        <v>421.18</v>
      </c>
      <c r="DS44" s="166">
        <v>0.22468348596425458</v>
      </c>
      <c r="DT44" s="166">
        <v>0.22203428139578782</v>
      </c>
      <c r="DU44" s="166">
        <v>0.1945223144375359</v>
      </c>
      <c r="DV44" s="167">
        <v>3402.4800059484387</v>
      </c>
      <c r="DW44" s="167">
        <v>1433056.5289053635</v>
      </c>
      <c r="DX44" s="166">
        <v>1</v>
      </c>
      <c r="DY44" s="167">
        <v>5027582.283952795</v>
      </c>
      <c r="DZ44" s="166">
        <v>2.7682464262209695E-2</v>
      </c>
      <c r="EA44" s="167">
        <v>130000</v>
      </c>
      <c r="EB44" s="167">
        <v>175000</v>
      </c>
      <c r="EC44" s="167">
        <v>19140000</v>
      </c>
      <c r="ED44" s="166">
        <v>0.10538710975847419</v>
      </c>
      <c r="EE44" s="166">
        <v>0</v>
      </c>
      <c r="EF44" s="166">
        <v>0</v>
      </c>
      <c r="EG44" s="167">
        <v>10000</v>
      </c>
      <c r="EH44" s="167">
        <v>50000</v>
      </c>
      <c r="EI44" s="167">
        <v>0</v>
      </c>
      <c r="EJ44" s="167">
        <v>0</v>
      </c>
      <c r="EK44" s="167">
        <v>340000</v>
      </c>
      <c r="EL44" s="166">
        <v>1.8720803196385174E-3</v>
      </c>
      <c r="EM44" s="166">
        <v>0</v>
      </c>
      <c r="EN44" s="166">
        <v>0</v>
      </c>
      <c r="EO44" s="170">
        <v>0</v>
      </c>
      <c r="EP44" s="170">
        <v>0</v>
      </c>
      <c r="EQ44" s="170">
        <v>0</v>
      </c>
      <c r="ER44" s="170">
        <v>0</v>
      </c>
      <c r="ES44" s="170">
        <v>21.4</v>
      </c>
      <c r="ET44" s="170">
        <v>120</v>
      </c>
      <c r="EU44" s="170">
        <v>0</v>
      </c>
      <c r="EV44" s="170">
        <v>0</v>
      </c>
      <c r="EW44" t="s">
        <v>194</v>
      </c>
      <c r="EX44" t="s">
        <v>194</v>
      </c>
      <c r="EY44" t="s">
        <v>194</v>
      </c>
      <c r="EZ44" t="s">
        <v>194</v>
      </c>
      <c r="FA44" s="167">
        <v>0</v>
      </c>
      <c r="FB44" s="166">
        <v>0</v>
      </c>
      <c r="FC44" s="167">
        <v>288827</v>
      </c>
      <c r="FD44" s="166">
        <v>1.5903157131771592E-3</v>
      </c>
      <c r="FE44" s="166">
        <v>0</v>
      </c>
      <c r="FF44" s="167">
        <v>3287274</v>
      </c>
      <c r="FG44" s="166">
        <v>1.8100120472527612E-2</v>
      </c>
      <c r="FH44" s="166">
        <v>0</v>
      </c>
      <c r="FI44" s="167">
        <v>1037084</v>
      </c>
      <c r="FJ44" s="166">
        <v>5.7103074888588011E-3</v>
      </c>
      <c r="FK44" s="166">
        <v>0</v>
      </c>
      <c r="FL44" t="s">
        <v>492</v>
      </c>
      <c r="FM44" s="167">
        <v>0</v>
      </c>
      <c r="FN44" s="166">
        <v>0</v>
      </c>
      <c r="FO44" s="166">
        <v>0</v>
      </c>
      <c r="FP44" s="166">
        <v>0</v>
      </c>
      <c r="FQ44" t="s">
        <v>335</v>
      </c>
      <c r="FR44" s="167">
        <v>0</v>
      </c>
      <c r="FS44" s="166">
        <v>0</v>
      </c>
      <c r="FT44" s="166">
        <v>0</v>
      </c>
      <c r="FU44" t="s">
        <v>493</v>
      </c>
      <c r="FV44" s="167">
        <v>0</v>
      </c>
      <c r="FW44" s="166">
        <v>0</v>
      </c>
      <c r="FX44" s="166">
        <v>0</v>
      </c>
      <c r="FY44" t="s">
        <v>203</v>
      </c>
      <c r="FZ44" s="167">
        <v>0</v>
      </c>
      <c r="GA44" s="166">
        <v>0</v>
      </c>
      <c r="GB44" s="166">
        <v>0</v>
      </c>
      <c r="GC44" t="s">
        <v>204</v>
      </c>
      <c r="GD44" s="167">
        <v>0</v>
      </c>
      <c r="GE44" s="166">
        <v>0</v>
      </c>
      <c r="GF44" s="166">
        <v>0</v>
      </c>
      <c r="GG44" t="s">
        <v>205</v>
      </c>
      <c r="GH44" s="167">
        <v>0</v>
      </c>
      <c r="GI44" s="166">
        <v>0</v>
      </c>
      <c r="GJ44" s="166">
        <v>0</v>
      </c>
      <c r="GK44" t="s">
        <v>494</v>
      </c>
      <c r="GL44" s="167">
        <v>0</v>
      </c>
      <c r="GM44" s="166">
        <v>0</v>
      </c>
      <c r="GN44" s="166">
        <v>0</v>
      </c>
      <c r="GO44" s="167">
        <v>0</v>
      </c>
      <c r="GP44" s="167">
        <v>181616139.24003595</v>
      </c>
      <c r="GQ44" s="166">
        <v>1</v>
      </c>
      <c r="GR44" s="167">
        <v>11026590.373152792</v>
      </c>
      <c r="GS44" s="166">
        <v>5.0000000000000001E-3</v>
      </c>
      <c r="GT44" s="167">
        <v>120304.72552083594</v>
      </c>
      <c r="GU44" t="s">
        <v>161</v>
      </c>
      <c r="GV44" s="166">
        <v>3.0492869999999998E-2</v>
      </c>
      <c r="GW44" s="166">
        <v>1</v>
      </c>
      <c r="GX44" s="167">
        <v>-2243443.7532453365</v>
      </c>
      <c r="GY44" s="167">
        <v>-2123139.0277245003</v>
      </c>
      <c r="GZ44" s="166">
        <v>-1.1828533843732999E-2</v>
      </c>
      <c r="HA44" s="167">
        <v>0</v>
      </c>
      <c r="HB44" s="167">
        <v>0</v>
      </c>
      <c r="HC44" s="167">
        <v>672000</v>
      </c>
      <c r="HD44" s="167">
        <v>0</v>
      </c>
      <c r="HE44" s="167">
        <v>179493000.21231145</v>
      </c>
      <c r="HF44" s="166">
        <v>0.77439692633327539</v>
      </c>
      <c r="HG44" s="166">
        <v>0.86734006624732352</v>
      </c>
      <c r="HH44" t="s">
        <v>217</v>
      </c>
      <c r="HI44" s="170">
        <v>1.255895602212965</v>
      </c>
      <c r="HJ44" t="s">
        <v>308</v>
      </c>
    </row>
    <row r="45" spans="1:218">
      <c r="A45">
        <v>845</v>
      </c>
      <c r="B45" t="s">
        <v>101</v>
      </c>
      <c r="C45" t="s">
        <v>308</v>
      </c>
      <c r="D45" t="s">
        <v>308</v>
      </c>
      <c r="E45" t="s">
        <v>308</v>
      </c>
      <c r="F45" t="s">
        <v>308</v>
      </c>
      <c r="G45" s="167">
        <v>0</v>
      </c>
      <c r="H45" s="167">
        <v>0</v>
      </c>
      <c r="I45" s="167">
        <v>0</v>
      </c>
      <c r="J45" t="s">
        <v>308</v>
      </c>
      <c r="K45">
        <v>0</v>
      </c>
      <c r="L45" s="167">
        <v>2775.3348875706997</v>
      </c>
      <c r="M45" s="167">
        <v>38700.5</v>
      </c>
      <c r="N45" s="167">
        <v>107406847.81642987</v>
      </c>
      <c r="O45" s="166">
        <v>0.39237869609683285</v>
      </c>
      <c r="P45" s="166">
        <v>2.5000000000000001E-2</v>
      </c>
      <c r="Q45" s="167">
        <v>3890.4248875706994</v>
      </c>
      <c r="R45" s="167">
        <v>14703</v>
      </c>
      <c r="S45" s="167">
        <v>57200917.12195199</v>
      </c>
      <c r="T45" s="166">
        <v>0.20896639024556898</v>
      </c>
      <c r="U45" s="166">
        <v>2.5000000000000001E-2</v>
      </c>
      <c r="V45" s="167">
        <v>4415.7235275706989</v>
      </c>
      <c r="W45" s="167">
        <v>9421.1666666666679</v>
      </c>
      <c r="X45" s="167">
        <v>41601267.307164825</v>
      </c>
      <c r="Y45" s="166">
        <v>0.15197774959246277</v>
      </c>
      <c r="Z45" s="166">
        <v>2.5000000000000001E-2</v>
      </c>
      <c r="AA45" s="167">
        <v>206209032.24554667</v>
      </c>
      <c r="AB45" s="167">
        <v>1513.4942630655787</v>
      </c>
      <c r="AC45" s="167">
        <v>2748.0181382981168</v>
      </c>
      <c r="AD45" s="167">
        <v>5182.0691966905506</v>
      </c>
      <c r="AE45" s="167">
        <v>3109.6938120256864</v>
      </c>
      <c r="AF45" s="167">
        <v>16388527</v>
      </c>
      <c r="AG45" s="166">
        <v>0.5</v>
      </c>
      <c r="AH45" s="166">
        <v>0.5</v>
      </c>
      <c r="AI45" s="167">
        <v>0</v>
      </c>
      <c r="AJ45" s="167">
        <v>0</v>
      </c>
      <c r="AK45" s="167">
        <v>8197.5791302905927</v>
      </c>
      <c r="AL45" s="167">
        <v>6037.2177374450312</v>
      </c>
      <c r="AM45" s="167">
        <v>0</v>
      </c>
      <c r="AN45" s="166">
        <v>0</v>
      </c>
      <c r="AO45" s="166">
        <v>0</v>
      </c>
      <c r="AP45" s="167">
        <v>0</v>
      </c>
      <c r="AQ45" s="167">
        <v>0</v>
      </c>
      <c r="AR45" s="167">
        <v>5080.3823578851543</v>
      </c>
      <c r="AS45" s="167">
        <v>3069.8292457812804</v>
      </c>
      <c r="AT45" s="167">
        <v>0</v>
      </c>
      <c r="AU45" s="166">
        <v>0</v>
      </c>
      <c r="AV45" s="166">
        <v>0</v>
      </c>
      <c r="AW45" s="167">
        <v>0</v>
      </c>
      <c r="AX45" s="167">
        <v>0</v>
      </c>
      <c r="AY45" s="167">
        <v>2442.7437686942058</v>
      </c>
      <c r="AZ45" s="167">
        <v>1420.7230350850587</v>
      </c>
      <c r="BA45" s="167">
        <v>0</v>
      </c>
      <c r="BB45" s="166">
        <v>0</v>
      </c>
      <c r="BC45" s="166">
        <v>0</v>
      </c>
      <c r="BD45" s="167">
        <v>0</v>
      </c>
      <c r="BE45" s="167">
        <v>0</v>
      </c>
      <c r="BF45" s="167">
        <v>2335.9715831828098</v>
      </c>
      <c r="BG45" s="167">
        <v>1452.6538803066474</v>
      </c>
      <c r="BH45" s="167">
        <v>0</v>
      </c>
      <c r="BI45" s="166">
        <v>0</v>
      </c>
      <c r="BJ45" s="166">
        <v>0</v>
      </c>
      <c r="BK45" s="167">
        <v>0</v>
      </c>
      <c r="BL45" s="167">
        <v>0</v>
      </c>
      <c r="BM45" s="167">
        <v>2231.8897438352788</v>
      </c>
      <c r="BN45" s="167">
        <v>1316.8543591332702</v>
      </c>
      <c r="BO45" s="167">
        <v>0</v>
      </c>
      <c r="BP45" s="166">
        <v>0</v>
      </c>
      <c r="BQ45" s="166">
        <v>0</v>
      </c>
      <c r="BR45" s="167">
        <v>0</v>
      </c>
      <c r="BS45" s="167">
        <v>0</v>
      </c>
      <c r="BT45" s="167">
        <v>1648.7606482305855</v>
      </c>
      <c r="BU45" s="167">
        <v>876.90393441823198</v>
      </c>
      <c r="BV45" s="167">
        <v>0</v>
      </c>
      <c r="BW45" s="166">
        <v>0</v>
      </c>
      <c r="BX45" s="166">
        <v>0</v>
      </c>
      <c r="BY45" s="167">
        <v>0</v>
      </c>
      <c r="BZ45" s="167">
        <v>0</v>
      </c>
      <c r="CA45" s="167">
        <v>757.04703516521704</v>
      </c>
      <c r="CB45" s="167">
        <v>423.36689957855651</v>
      </c>
      <c r="CC45" s="167">
        <v>0</v>
      </c>
      <c r="CD45" s="166">
        <v>0</v>
      </c>
      <c r="CE45" s="166">
        <v>0</v>
      </c>
      <c r="CF45" s="169">
        <v>16388527</v>
      </c>
      <c r="CG45" s="166">
        <v>5.9870566783583365E-2</v>
      </c>
      <c r="CH45" s="167">
        <v>0</v>
      </c>
      <c r="CI45" s="167">
        <v>378.73646041433011</v>
      </c>
      <c r="CJ45" s="167">
        <v>0</v>
      </c>
      <c r="CK45" s="166">
        <v>0</v>
      </c>
      <c r="CL45" s="166">
        <v>0</v>
      </c>
      <c r="CM45" t="s">
        <v>181</v>
      </c>
      <c r="CN45" s="167">
        <v>514.98</v>
      </c>
      <c r="CO45" s="167">
        <v>1560.2944627423215</v>
      </c>
      <c r="CP45" s="167">
        <v>803520.44242304075</v>
      </c>
      <c r="CQ45" s="166">
        <v>0</v>
      </c>
      <c r="CR45" t="s">
        <v>182</v>
      </c>
      <c r="CS45" s="167">
        <v>1385</v>
      </c>
      <c r="CT45" s="167">
        <v>270.37755477211789</v>
      </c>
      <c r="CU45" s="167">
        <v>374472.9133593833</v>
      </c>
      <c r="CV45" s="166">
        <v>0</v>
      </c>
      <c r="CW45" s="166">
        <v>4.3034453235479371E-3</v>
      </c>
      <c r="CX45" s="167">
        <v>0</v>
      </c>
      <c r="CY45" s="167">
        <v>0</v>
      </c>
      <c r="CZ45" s="167">
        <v>879.27499999999998</v>
      </c>
      <c r="DA45" s="167">
        <v>304.99999999999972</v>
      </c>
      <c r="DB45" s="167">
        <v>0</v>
      </c>
      <c r="DC45" s="166">
        <v>0</v>
      </c>
      <c r="DD45" s="166">
        <v>0</v>
      </c>
      <c r="DE45" s="166">
        <v>0</v>
      </c>
      <c r="DF45" s="169">
        <v>1177993.3557824241</v>
      </c>
      <c r="DG45" t="s">
        <v>288</v>
      </c>
      <c r="DH45" t="s">
        <v>228</v>
      </c>
      <c r="DI45" s="166">
        <v>1</v>
      </c>
      <c r="DJ45" s="167">
        <v>1044.6400000000001</v>
      </c>
      <c r="DK45" s="166">
        <v>0.31869272331544196</v>
      </c>
      <c r="DL45" s="166">
        <v>0.16010008401507017</v>
      </c>
      <c r="DM45" s="167">
        <v>11325.602922533926</v>
      </c>
      <c r="DN45" s="167">
        <v>11831177.836995842</v>
      </c>
      <c r="DO45" s="166">
        <v>1</v>
      </c>
      <c r="DP45" s="166">
        <v>0.58045405000000005</v>
      </c>
      <c r="DQ45" s="166">
        <v>0.48019236999999998</v>
      </c>
      <c r="DR45" s="167">
        <v>1542.22</v>
      </c>
      <c r="DS45" s="166">
        <v>0.2470764264223814</v>
      </c>
      <c r="DT45" s="166">
        <v>0.23267420327783409</v>
      </c>
      <c r="DU45" s="166">
        <v>0.21985529258779221</v>
      </c>
      <c r="DV45" s="167">
        <v>5504.1754805142564</v>
      </c>
      <c r="DW45" s="167">
        <v>8488649.5095586963</v>
      </c>
      <c r="DX45" s="166">
        <v>1</v>
      </c>
      <c r="DY45" s="167">
        <v>20319827.34655454</v>
      </c>
      <c r="DZ45" s="166">
        <v>7.4232393196946689E-2</v>
      </c>
      <c r="EA45" s="167">
        <v>122000</v>
      </c>
      <c r="EB45" s="167">
        <v>117000</v>
      </c>
      <c r="EC45" s="167">
        <v>21621833.333333336</v>
      </c>
      <c r="ED45" s="166">
        <v>7.8988881463650906E-2</v>
      </c>
      <c r="EE45" s="166">
        <v>0</v>
      </c>
      <c r="EF45" s="166">
        <v>0</v>
      </c>
      <c r="EG45" s="167">
        <v>5000</v>
      </c>
      <c r="EH45" s="167">
        <v>5000</v>
      </c>
      <c r="EI45" s="167">
        <v>0</v>
      </c>
      <c r="EJ45" s="167">
        <v>0</v>
      </c>
      <c r="EK45" s="167">
        <v>65000</v>
      </c>
      <c r="EL45" s="166">
        <v>2.3745799979051923E-4</v>
      </c>
      <c r="EM45" s="166">
        <v>0</v>
      </c>
      <c r="EN45" s="166">
        <v>0</v>
      </c>
      <c r="EO45" s="170">
        <v>0</v>
      </c>
      <c r="EP45" s="170">
        <v>0</v>
      </c>
      <c r="EQ45" s="170">
        <v>0</v>
      </c>
      <c r="ER45" s="170">
        <v>0</v>
      </c>
      <c r="ES45" s="170">
        <v>21.4</v>
      </c>
      <c r="ET45" s="170">
        <v>120</v>
      </c>
      <c r="EU45" s="170">
        <v>0</v>
      </c>
      <c r="EV45" s="170">
        <v>0</v>
      </c>
      <c r="EW45" t="s">
        <v>194</v>
      </c>
      <c r="EX45" t="s">
        <v>194</v>
      </c>
      <c r="EY45" t="s">
        <v>194</v>
      </c>
      <c r="EZ45" t="s">
        <v>194</v>
      </c>
      <c r="FA45" s="167">
        <v>0</v>
      </c>
      <c r="FB45" s="166">
        <v>0</v>
      </c>
      <c r="FC45" s="167">
        <v>313576</v>
      </c>
      <c r="FD45" s="166">
        <v>1.1455558421894132E-3</v>
      </c>
      <c r="FE45" s="166">
        <v>0</v>
      </c>
      <c r="FF45" s="167">
        <v>4881593.0223562289</v>
      </c>
      <c r="FG45" s="166">
        <v>1.7833435613539471E-2</v>
      </c>
      <c r="FH45" s="166">
        <v>0</v>
      </c>
      <c r="FI45" s="167">
        <v>2595700</v>
      </c>
      <c r="FJ45" s="166">
        <v>9.4826112316346266E-3</v>
      </c>
      <c r="FK45" s="166">
        <v>0</v>
      </c>
      <c r="FL45" t="s">
        <v>492</v>
      </c>
      <c r="FM45" s="167">
        <v>85400</v>
      </c>
      <c r="FN45" s="166">
        <v>3.1198327972477448E-4</v>
      </c>
      <c r="FO45" s="166">
        <v>0</v>
      </c>
      <c r="FP45" s="166">
        <v>0</v>
      </c>
      <c r="FQ45" t="s">
        <v>335</v>
      </c>
      <c r="FR45" s="167">
        <v>0</v>
      </c>
      <c r="FS45" s="166">
        <v>0</v>
      </c>
      <c r="FT45" s="166">
        <v>0</v>
      </c>
      <c r="FU45" t="s">
        <v>493</v>
      </c>
      <c r="FV45" s="167">
        <v>0</v>
      </c>
      <c r="FW45" s="166">
        <v>0</v>
      </c>
      <c r="FX45" s="166">
        <v>0</v>
      </c>
      <c r="FY45" t="s">
        <v>323</v>
      </c>
      <c r="FZ45" s="167">
        <v>37342.916666666664</v>
      </c>
      <c r="GA45" s="166">
        <v>1.3642114304631862E-4</v>
      </c>
      <c r="GB45" s="166">
        <v>0</v>
      </c>
      <c r="GC45" t="s">
        <v>319</v>
      </c>
      <c r="GD45" s="167">
        <v>36793</v>
      </c>
      <c r="GE45" s="166">
        <v>1.3441218748142422E-4</v>
      </c>
      <c r="GF45" s="166">
        <v>0</v>
      </c>
      <c r="GG45" t="s">
        <v>205</v>
      </c>
      <c r="GH45" s="167">
        <v>0</v>
      </c>
      <c r="GI45" s="166">
        <v>0</v>
      </c>
      <c r="GJ45" s="166">
        <v>0</v>
      </c>
      <c r="GK45" t="s">
        <v>494</v>
      </c>
      <c r="GL45" s="167">
        <v>0</v>
      </c>
      <c r="GM45" s="166">
        <v>0</v>
      </c>
      <c r="GN45" s="166">
        <v>0</v>
      </c>
      <c r="GO45" s="167">
        <v>0</v>
      </c>
      <c r="GP45" s="167">
        <v>273732618.22023988</v>
      </c>
      <c r="GQ45" s="166">
        <v>1</v>
      </c>
      <c r="GR45" s="167">
        <v>33669316.652693219</v>
      </c>
      <c r="GS45" s="166">
        <v>0</v>
      </c>
      <c r="GT45" s="167">
        <v>1173887.5585234864</v>
      </c>
      <c r="GU45" t="s">
        <v>161</v>
      </c>
      <c r="GV45" s="166">
        <v>0.04</v>
      </c>
      <c r="GW45" s="166">
        <v>1</v>
      </c>
      <c r="GX45" s="167">
        <v>-1534731.5757287184</v>
      </c>
      <c r="GY45" s="167">
        <v>-360844.01720523159</v>
      </c>
      <c r="GZ45" s="166">
        <v>-1.3199754007421076E-3</v>
      </c>
      <c r="HA45" s="167">
        <v>0</v>
      </c>
      <c r="HB45" s="167">
        <v>200000</v>
      </c>
      <c r="HC45" s="167">
        <v>1486700</v>
      </c>
      <c r="HD45" s="167">
        <v>50000</v>
      </c>
      <c r="HE45" s="167">
        <v>273371774.20303464</v>
      </c>
      <c r="HF45" s="166">
        <v>0.75332283593486449</v>
      </c>
      <c r="HG45" s="166">
        <v>0.89172924123894248</v>
      </c>
      <c r="HH45" t="s">
        <v>217</v>
      </c>
      <c r="HI45" s="170">
        <v>1.3030368369923779</v>
      </c>
      <c r="HJ45" t="s">
        <v>308</v>
      </c>
    </row>
    <row r="46" spans="1:218">
      <c r="A46">
        <v>308</v>
      </c>
      <c r="B46" t="s">
        <v>33</v>
      </c>
      <c r="C46" t="s">
        <v>161</v>
      </c>
      <c r="D46" t="s">
        <v>161</v>
      </c>
      <c r="E46" t="s">
        <v>161</v>
      </c>
      <c r="F46" t="s">
        <v>161</v>
      </c>
      <c r="G46" s="167">
        <v>3300</v>
      </c>
      <c r="H46" s="167">
        <v>0</v>
      </c>
      <c r="I46" s="167">
        <v>4600</v>
      </c>
      <c r="J46" t="s">
        <v>308</v>
      </c>
      <c r="K46">
        <v>0</v>
      </c>
      <c r="L46" s="167">
        <v>3213.3415298</v>
      </c>
      <c r="M46" s="167">
        <v>32454.5</v>
      </c>
      <c r="N46" s="167">
        <v>104287392.6788941</v>
      </c>
      <c r="O46" s="166">
        <v>0.41407358350760581</v>
      </c>
      <c r="P46" s="166">
        <v>0.04</v>
      </c>
      <c r="Q46" s="167">
        <v>4272.7959030000002</v>
      </c>
      <c r="R46" s="167">
        <v>11460.333333333332</v>
      </c>
      <c r="S46" s="167">
        <v>48967665.313680999</v>
      </c>
      <c r="T46" s="166">
        <v>0.19442634561656391</v>
      </c>
      <c r="U46" s="166">
        <v>0.04</v>
      </c>
      <c r="V46" s="167">
        <v>4839.7115512</v>
      </c>
      <c r="W46" s="167">
        <v>7169.6666666666661</v>
      </c>
      <c r="X46" s="167">
        <v>34699118.584920265</v>
      </c>
      <c r="Y46" s="166">
        <v>0.13777301366861311</v>
      </c>
      <c r="Z46" s="166">
        <v>0.04</v>
      </c>
      <c r="AA46" s="167">
        <v>187954176.57749537</v>
      </c>
      <c r="AB46" s="167">
        <v>1036.7083524821487</v>
      </c>
      <c r="AC46" s="167">
        <v>1283.3464749985596</v>
      </c>
      <c r="AD46" s="167">
        <v>4862.6263631241027</v>
      </c>
      <c r="AE46" s="167">
        <v>2935.1463956480288</v>
      </c>
      <c r="AF46" s="167">
        <v>8807935.1461102776</v>
      </c>
      <c r="AG46" s="166">
        <v>0.3</v>
      </c>
      <c r="AH46" s="166">
        <v>0.3</v>
      </c>
      <c r="AI46" s="167">
        <v>350.58095999999995</v>
      </c>
      <c r="AJ46" s="167">
        <v>509.64083999999997</v>
      </c>
      <c r="AK46" s="167">
        <v>10173.793301310261</v>
      </c>
      <c r="AL46" s="167">
        <v>7778.8458558291886</v>
      </c>
      <c r="AM46" s="167">
        <v>7531155.7586102262</v>
      </c>
      <c r="AN46" s="166">
        <v>0.3</v>
      </c>
      <c r="AO46" s="166">
        <v>0.3</v>
      </c>
      <c r="AP46" s="167">
        <v>129.84479999999999</v>
      </c>
      <c r="AQ46" s="167">
        <v>188.27495999999996</v>
      </c>
      <c r="AR46" s="167">
        <v>2730.4483186863272</v>
      </c>
      <c r="AS46" s="167">
        <v>1391.1595475064864</v>
      </c>
      <c r="AT46" s="167">
        <v>616455.0240105642</v>
      </c>
      <c r="AU46" s="166">
        <v>0.04</v>
      </c>
      <c r="AV46" s="166">
        <v>0.04</v>
      </c>
      <c r="AW46" s="167">
        <v>155.81375999999997</v>
      </c>
      <c r="AX46" s="167">
        <v>253.19735999999997</v>
      </c>
      <c r="AY46" s="167">
        <v>2957.0190438834347</v>
      </c>
      <c r="AZ46" s="167">
        <v>1679.8836229463523</v>
      </c>
      <c r="BA46" s="167">
        <v>886086.35405633459</v>
      </c>
      <c r="BB46" s="166">
        <v>0.04</v>
      </c>
      <c r="BC46" s="166">
        <v>0.04</v>
      </c>
      <c r="BD46" s="167">
        <v>233.72063999999995</v>
      </c>
      <c r="BE46" s="167">
        <v>334.35035999999997</v>
      </c>
      <c r="BF46" s="167">
        <v>3126.0895420945635</v>
      </c>
      <c r="BG46" s="167">
        <v>2084.2816487364767</v>
      </c>
      <c r="BH46" s="167">
        <v>1427511.9680720826</v>
      </c>
      <c r="BI46" s="166">
        <v>0.04</v>
      </c>
      <c r="BJ46" s="166">
        <v>0.04</v>
      </c>
      <c r="BK46" s="167">
        <v>253.19735999999997</v>
      </c>
      <c r="BL46" s="167">
        <v>383.70543999999995</v>
      </c>
      <c r="BM46" s="167">
        <v>6200.1358635152328</v>
      </c>
      <c r="BN46" s="167">
        <v>3721.6565881018087</v>
      </c>
      <c r="BO46" s="167">
        <v>2997877.9109498803</v>
      </c>
      <c r="BP46" s="166">
        <v>0.04</v>
      </c>
      <c r="BQ46" s="166">
        <v>0.04</v>
      </c>
      <c r="BR46" s="167">
        <v>318.71534527214089</v>
      </c>
      <c r="BS46" s="167">
        <v>415.71639999999991</v>
      </c>
      <c r="BT46" s="167">
        <v>9239.5110472627857</v>
      </c>
      <c r="BU46" s="167">
        <v>5513.0987132474756</v>
      </c>
      <c r="BV46" s="167">
        <v>5236659.5034899916</v>
      </c>
      <c r="BW46" s="166">
        <v>0.04</v>
      </c>
      <c r="BX46" s="166">
        <v>0.04</v>
      </c>
      <c r="BY46" s="167">
        <v>419.72068468890137</v>
      </c>
      <c r="BZ46" s="167">
        <v>566.15143999999987</v>
      </c>
      <c r="CA46" s="167">
        <v>492.86838682072079</v>
      </c>
      <c r="CB46" s="167">
        <v>317.56032434974588</v>
      </c>
      <c r="CC46" s="167">
        <v>386654.29169538291</v>
      </c>
      <c r="CD46" s="166">
        <v>0.04</v>
      </c>
      <c r="CE46" s="166">
        <v>0.04</v>
      </c>
      <c r="CF46" s="169">
        <v>27890335.956994746</v>
      </c>
      <c r="CG46" s="166">
        <v>0.11073871019580189</v>
      </c>
      <c r="CH46" s="167">
        <v>808.40000000000009</v>
      </c>
      <c r="CI46" s="167">
        <v>171.33072883054146</v>
      </c>
      <c r="CJ46" s="167">
        <v>138503.76118660974</v>
      </c>
      <c r="CK46" s="166">
        <v>5.4992983572239515E-4</v>
      </c>
      <c r="CL46" s="166">
        <v>0</v>
      </c>
      <c r="CM46" t="s">
        <v>181</v>
      </c>
      <c r="CN46" s="167">
        <v>476.50079999999997</v>
      </c>
      <c r="CO46" s="167">
        <v>9289.4263183310813</v>
      </c>
      <c r="CP46" s="167">
        <v>4426419.0722258147</v>
      </c>
      <c r="CQ46" s="166">
        <v>0.2</v>
      </c>
      <c r="CR46" t="s">
        <v>182</v>
      </c>
      <c r="CS46" s="167">
        <v>1350.406344226172</v>
      </c>
      <c r="CT46" s="167">
        <v>1152.1100973061191</v>
      </c>
      <c r="CU46" s="167">
        <v>1555816.7846492156</v>
      </c>
      <c r="CV46" s="166">
        <v>0.2</v>
      </c>
      <c r="CW46" s="166">
        <v>2.375249562783685E-2</v>
      </c>
      <c r="CX46" s="167">
        <v>553.36192558582479</v>
      </c>
      <c r="CY46" s="167">
        <v>1107.7</v>
      </c>
      <c r="CZ46" s="167">
        <v>613.64545454545464</v>
      </c>
      <c r="DA46" s="167">
        <v>95.199999999999989</v>
      </c>
      <c r="DB46" s="167">
        <v>445021.07035426149</v>
      </c>
      <c r="DC46" s="166">
        <v>1.7669582545357151E-3</v>
      </c>
      <c r="DD46" s="166">
        <v>0.25</v>
      </c>
      <c r="DE46" s="166">
        <v>0.25</v>
      </c>
      <c r="DF46" s="169">
        <v>6565760.6884159017</v>
      </c>
      <c r="DG46" t="s">
        <v>288</v>
      </c>
      <c r="DH46" t="s">
        <v>314</v>
      </c>
      <c r="DI46" s="166">
        <v>0.43830000000000002</v>
      </c>
      <c r="DJ46" s="167">
        <v>963.64519999999993</v>
      </c>
      <c r="DK46" s="166">
        <v>0.1700330208677025</v>
      </c>
      <c r="DL46" s="166">
        <v>0.1673276994499274</v>
      </c>
      <c r="DM46" s="167">
        <v>5481.3158528322538</v>
      </c>
      <c r="DN46" s="167">
        <v>5282043.7112657074</v>
      </c>
      <c r="DO46" s="166">
        <v>1</v>
      </c>
      <c r="DP46" s="166">
        <v>0.58045405000000005</v>
      </c>
      <c r="DQ46" s="166">
        <v>0.48019236999999998</v>
      </c>
      <c r="DR46" s="167">
        <v>1404.8899898658894</v>
      </c>
      <c r="DS46" s="166">
        <v>0.24000038636366205</v>
      </c>
      <c r="DT46" s="166">
        <v>0.23506054179101482</v>
      </c>
      <c r="DU46" s="166">
        <v>0.21984628726266947</v>
      </c>
      <c r="DV46" s="167">
        <v>4232.3707783045566</v>
      </c>
      <c r="DW46" s="167">
        <v>5946015.3398409747</v>
      </c>
      <c r="DX46" s="166">
        <v>1</v>
      </c>
      <c r="DY46" s="167">
        <v>11228059.051106682</v>
      </c>
      <c r="DZ46" s="166">
        <v>4.4581061312386955E-2</v>
      </c>
      <c r="EA46" s="167">
        <v>140512.20000000001</v>
      </c>
      <c r="EB46" s="167">
        <v>140512.20000000001</v>
      </c>
      <c r="EC46" s="167">
        <v>12505585.799999986</v>
      </c>
      <c r="ED46" s="166">
        <v>4.9653487282128643E-2</v>
      </c>
      <c r="EE46" s="166">
        <v>0.04</v>
      </c>
      <c r="EF46" s="166">
        <v>0.04</v>
      </c>
      <c r="EG46" s="167">
        <v>0</v>
      </c>
      <c r="EH46" s="167">
        <v>0</v>
      </c>
      <c r="EI46" s="167">
        <v>0</v>
      </c>
      <c r="EJ46" s="167">
        <v>0</v>
      </c>
      <c r="EK46" s="167">
        <v>0</v>
      </c>
      <c r="EL46" s="166">
        <v>0</v>
      </c>
      <c r="EM46" s="166">
        <v>0</v>
      </c>
      <c r="EN46" s="166">
        <v>0</v>
      </c>
      <c r="EO46" s="170">
        <v>0</v>
      </c>
      <c r="EP46" s="170">
        <v>0</v>
      </c>
      <c r="EQ46" s="170">
        <v>0</v>
      </c>
      <c r="ER46" s="170">
        <v>0</v>
      </c>
      <c r="ES46" s="170">
        <v>0</v>
      </c>
      <c r="ET46" s="170">
        <v>0</v>
      </c>
      <c r="EU46" s="170">
        <v>0</v>
      </c>
      <c r="EV46" s="170">
        <v>0</v>
      </c>
      <c r="EW46" t="s">
        <v>194</v>
      </c>
      <c r="EX46" t="s">
        <v>194</v>
      </c>
      <c r="EY46" t="s">
        <v>194</v>
      </c>
      <c r="EZ46" t="s">
        <v>194</v>
      </c>
      <c r="FA46" s="167">
        <v>0</v>
      </c>
      <c r="FB46" s="166">
        <v>0</v>
      </c>
      <c r="FC46" s="167">
        <v>766344</v>
      </c>
      <c r="FD46" s="166">
        <v>3.0427724591466664E-3</v>
      </c>
      <c r="FE46" s="166">
        <v>0</v>
      </c>
      <c r="FF46" s="167">
        <v>3673925.5180000011</v>
      </c>
      <c r="FG46" s="166">
        <v>1.4587338562220824E-2</v>
      </c>
      <c r="FH46" s="166">
        <v>0</v>
      </c>
      <c r="FI46" s="167">
        <v>1272962.5199999996</v>
      </c>
      <c r="FJ46" s="166">
        <v>5.054303677437204E-3</v>
      </c>
      <c r="FK46" s="166">
        <v>0</v>
      </c>
      <c r="FL46" t="s">
        <v>492</v>
      </c>
      <c r="FM46" s="167">
        <v>0</v>
      </c>
      <c r="FN46" s="166">
        <v>0</v>
      </c>
      <c r="FO46" s="166">
        <v>0.04</v>
      </c>
      <c r="FP46" s="166">
        <v>0.04</v>
      </c>
      <c r="FQ46" t="s">
        <v>335</v>
      </c>
      <c r="FR46" s="167">
        <v>0</v>
      </c>
      <c r="FS46" s="166">
        <v>0</v>
      </c>
      <c r="FT46" s="166">
        <v>0</v>
      </c>
      <c r="FU46" t="s">
        <v>493</v>
      </c>
      <c r="FV46" s="167">
        <v>0</v>
      </c>
      <c r="FW46" s="166">
        <v>0</v>
      </c>
      <c r="FX46" s="166">
        <v>0</v>
      </c>
      <c r="FY46" t="s">
        <v>203</v>
      </c>
      <c r="FZ46" s="167">
        <v>0</v>
      </c>
      <c r="GA46" s="166">
        <v>0</v>
      </c>
      <c r="GB46" s="166">
        <v>0</v>
      </c>
      <c r="GC46" t="s">
        <v>204</v>
      </c>
      <c r="GD46" s="167">
        <v>0</v>
      </c>
      <c r="GE46" s="166">
        <v>0</v>
      </c>
      <c r="GF46" s="166">
        <v>0</v>
      </c>
      <c r="GG46" t="s">
        <v>205</v>
      </c>
      <c r="GH46" s="167">
        <v>0</v>
      </c>
      <c r="GI46" s="166">
        <v>0</v>
      </c>
      <c r="GJ46" s="166">
        <v>0</v>
      </c>
      <c r="GK46" t="s">
        <v>494</v>
      </c>
      <c r="GL46" s="167">
        <v>0</v>
      </c>
      <c r="GM46" s="166">
        <v>0</v>
      </c>
      <c r="GN46" s="166">
        <v>0</v>
      </c>
      <c r="GO46" s="167">
        <v>0</v>
      </c>
      <c r="GP46" s="167">
        <v>251857150.11201268</v>
      </c>
      <c r="GQ46" s="166">
        <v>1</v>
      </c>
      <c r="GR46" s="167">
        <v>25917929.058677185</v>
      </c>
      <c r="GS46" s="166">
        <v>0</v>
      </c>
      <c r="GT46" s="167">
        <v>3063735.8670594557</v>
      </c>
      <c r="GU46" t="s">
        <v>161</v>
      </c>
      <c r="GV46" s="166">
        <v>0.03</v>
      </c>
      <c r="GW46" s="166">
        <v>0.5</v>
      </c>
      <c r="GX46" s="167">
        <v>-1269142.9302216121</v>
      </c>
      <c r="GY46" s="167">
        <v>1794592.9368378425</v>
      </c>
      <c r="GZ46" s="166">
        <v>7.075027024325331E-3</v>
      </c>
      <c r="HA46" s="167">
        <v>0</v>
      </c>
      <c r="HB46" s="167">
        <v>0</v>
      </c>
      <c r="HC46" s="167">
        <v>800000</v>
      </c>
      <c r="HD46" s="167">
        <v>0</v>
      </c>
      <c r="HE46" s="167">
        <v>253651743.04885054</v>
      </c>
      <c r="HF46" s="166">
        <v>0.74627294279278289</v>
      </c>
      <c r="HG46" s="166">
        <v>0.92766209801906674</v>
      </c>
      <c r="HH46" t="s">
        <v>217</v>
      </c>
      <c r="HI46" s="170">
        <v>1.3622334286600535</v>
      </c>
      <c r="HJ46" t="s">
        <v>308</v>
      </c>
    </row>
    <row r="47" spans="1:218">
      <c r="A47">
        <v>881</v>
      </c>
      <c r="B47" t="s">
        <v>122</v>
      </c>
      <c r="C47" t="s">
        <v>308</v>
      </c>
      <c r="D47" t="s">
        <v>308</v>
      </c>
      <c r="E47" t="s">
        <v>308</v>
      </c>
      <c r="F47" t="s">
        <v>308</v>
      </c>
      <c r="G47" s="167">
        <v>3300</v>
      </c>
      <c r="H47" s="167">
        <v>0</v>
      </c>
      <c r="I47" s="167">
        <v>4600</v>
      </c>
      <c r="J47" t="s">
        <v>161</v>
      </c>
      <c r="K47">
        <v>202</v>
      </c>
      <c r="L47" s="167">
        <v>2824.42</v>
      </c>
      <c r="M47" s="167">
        <v>117469.83333333333</v>
      </c>
      <c r="N47" s="167">
        <v>331784146.66333336</v>
      </c>
      <c r="O47" s="166">
        <v>0.40060516617423969</v>
      </c>
      <c r="P47" s="166">
        <v>0.03</v>
      </c>
      <c r="Q47" s="167">
        <v>4018</v>
      </c>
      <c r="R47" s="167">
        <v>46431.666666666672</v>
      </c>
      <c r="S47" s="167">
        <v>186562436.66666669</v>
      </c>
      <c r="T47" s="166">
        <v>0.22526053970432405</v>
      </c>
      <c r="U47" s="166">
        <v>0.02</v>
      </c>
      <c r="V47" s="167">
        <v>4893.8500000000004</v>
      </c>
      <c r="W47" s="167">
        <v>28641</v>
      </c>
      <c r="X47" s="167">
        <v>140164757.85000002</v>
      </c>
      <c r="Y47" s="166">
        <v>0.16923872546342114</v>
      </c>
      <c r="Z47" s="166">
        <v>0.02</v>
      </c>
      <c r="AA47" s="167">
        <v>658511341.18000007</v>
      </c>
      <c r="AB47" s="167">
        <v>436.99999999999994</v>
      </c>
      <c r="AC47" s="167">
        <v>436.99999999999994</v>
      </c>
      <c r="AD47" s="167">
        <v>12635.655928371427</v>
      </c>
      <c r="AE47" s="167">
        <v>6809.46287958418</v>
      </c>
      <c r="AF47" s="167">
        <v>8497516.9190765992</v>
      </c>
      <c r="AG47" s="166">
        <v>1</v>
      </c>
      <c r="AH47" s="166">
        <v>1</v>
      </c>
      <c r="AI47" s="167">
        <v>0</v>
      </c>
      <c r="AJ47" s="167">
        <v>0</v>
      </c>
      <c r="AK47" s="167">
        <v>23668.916665672899</v>
      </c>
      <c r="AL47" s="167">
        <v>17240.463757551395</v>
      </c>
      <c r="AM47" s="167">
        <v>0</v>
      </c>
      <c r="AN47" s="166">
        <v>1</v>
      </c>
      <c r="AO47" s="166">
        <v>1</v>
      </c>
      <c r="AP47" s="167">
        <v>264.36</v>
      </c>
      <c r="AQ47" s="167">
        <v>351.25</v>
      </c>
      <c r="AR47" s="167">
        <v>12456.866952761062</v>
      </c>
      <c r="AS47" s="167">
        <v>7941.9053479322574</v>
      </c>
      <c r="AT47" s="167">
        <v>6082691.6010931199</v>
      </c>
      <c r="AU47" s="166">
        <v>1</v>
      </c>
      <c r="AV47" s="166">
        <v>1</v>
      </c>
      <c r="AW47" s="167">
        <v>323.11</v>
      </c>
      <c r="AX47" s="167">
        <v>429.31</v>
      </c>
      <c r="AY47" s="167">
        <v>10095.034043406918</v>
      </c>
      <c r="AZ47" s="167">
        <v>6375.4554884381505</v>
      </c>
      <c r="BA47" s="167">
        <v>5998853.2455065921</v>
      </c>
      <c r="BB47" s="166">
        <v>1</v>
      </c>
      <c r="BC47" s="166">
        <v>1</v>
      </c>
      <c r="BD47" s="167">
        <v>381.86</v>
      </c>
      <c r="BE47" s="167">
        <v>507.36</v>
      </c>
      <c r="BF47" s="167">
        <v>6132.3072895718533</v>
      </c>
      <c r="BG47" s="167">
        <v>3663.6627489152702</v>
      </c>
      <c r="BH47" s="167">
        <v>4200478.7938855598</v>
      </c>
      <c r="BI47" s="166">
        <v>1</v>
      </c>
      <c r="BJ47" s="166">
        <v>1</v>
      </c>
      <c r="BK47" s="167">
        <v>440.6</v>
      </c>
      <c r="BL47" s="167">
        <v>585.41999999999996</v>
      </c>
      <c r="BM47" s="167">
        <v>5478.0376788416261</v>
      </c>
      <c r="BN47" s="167">
        <v>3161.4755118292433</v>
      </c>
      <c r="BO47" s="167">
        <v>4264414.3954326957</v>
      </c>
      <c r="BP47" s="166">
        <v>1</v>
      </c>
      <c r="BQ47" s="166">
        <v>1</v>
      </c>
      <c r="BR47" s="167">
        <v>528.72</v>
      </c>
      <c r="BS47" s="167">
        <v>702.51</v>
      </c>
      <c r="BT47" s="167">
        <v>5443.6709917573316</v>
      </c>
      <c r="BU47" s="167">
        <v>3246.0588111164971</v>
      </c>
      <c r="BV47" s="167">
        <v>5158566.5021593869</v>
      </c>
      <c r="BW47" s="166">
        <v>1</v>
      </c>
      <c r="BX47" s="166">
        <v>1</v>
      </c>
      <c r="BY47" s="167">
        <v>881.2</v>
      </c>
      <c r="BZ47" s="167">
        <v>1170.8399999999999</v>
      </c>
      <c r="CA47" s="167">
        <v>2386.0622883429942</v>
      </c>
      <c r="CB47" s="167">
        <v>1310.4896126387916</v>
      </c>
      <c r="CC47" s="167">
        <v>3636971.7465498494</v>
      </c>
      <c r="CD47" s="166">
        <v>1</v>
      </c>
      <c r="CE47" s="166">
        <v>1</v>
      </c>
      <c r="CF47" s="169">
        <v>37839493.203703806</v>
      </c>
      <c r="CG47" s="166">
        <v>4.5688429104482037E-2</v>
      </c>
      <c r="CH47" s="167">
        <v>0</v>
      </c>
      <c r="CI47" s="167">
        <v>717.04423947173677</v>
      </c>
      <c r="CJ47" s="167">
        <v>0</v>
      </c>
      <c r="CK47" s="166">
        <v>0</v>
      </c>
      <c r="CL47" s="166">
        <v>1</v>
      </c>
      <c r="CM47" t="s">
        <v>312</v>
      </c>
      <c r="CN47" s="167">
        <v>597.14</v>
      </c>
      <c r="CO47" s="167">
        <v>2197.5758476210849</v>
      </c>
      <c r="CP47" s="167">
        <v>1312260.4416484546</v>
      </c>
      <c r="CQ47" s="166">
        <v>1</v>
      </c>
      <c r="CR47" t="s">
        <v>313</v>
      </c>
      <c r="CS47" s="167">
        <v>228.8</v>
      </c>
      <c r="CT47" s="167">
        <v>255.96483068136507</v>
      </c>
      <c r="CU47" s="167">
        <v>58564.75325989633</v>
      </c>
      <c r="CV47" s="166">
        <v>1</v>
      </c>
      <c r="CW47" s="166">
        <v>1.6551714737574111E-3</v>
      </c>
      <c r="CX47" s="167">
        <v>0</v>
      </c>
      <c r="CY47" s="167">
        <v>0</v>
      </c>
      <c r="CZ47" s="167">
        <v>4148.7564250577188</v>
      </c>
      <c r="DA47" s="167">
        <v>1634.3797071129711</v>
      </c>
      <c r="DB47" s="167">
        <v>0</v>
      </c>
      <c r="DC47" s="166">
        <v>0</v>
      </c>
      <c r="DD47" s="166">
        <v>1</v>
      </c>
      <c r="DE47" s="166">
        <v>1</v>
      </c>
      <c r="DF47" s="169">
        <v>1370825.1949083509</v>
      </c>
      <c r="DG47" t="s">
        <v>288</v>
      </c>
      <c r="DH47" t="s">
        <v>228</v>
      </c>
      <c r="DI47" s="166">
        <v>1</v>
      </c>
      <c r="DJ47" s="167">
        <v>444.64</v>
      </c>
      <c r="DK47" s="166">
        <v>0.33778008793606745</v>
      </c>
      <c r="DL47" s="166">
        <v>0.18227973380267484</v>
      </c>
      <c r="DM47" s="167">
        <v>36638.874672055899</v>
      </c>
      <c r="DN47" s="167">
        <v>16291109.234182935</v>
      </c>
      <c r="DO47" s="166">
        <v>1</v>
      </c>
      <c r="DP47" s="166">
        <v>0.58045405000000005</v>
      </c>
      <c r="DQ47" s="166">
        <v>0.48019236999999998</v>
      </c>
      <c r="DR47" s="167">
        <v>1032.3499999999999</v>
      </c>
      <c r="DS47" s="166">
        <v>0.20702286100227055</v>
      </c>
      <c r="DT47" s="166">
        <v>0.20800503379213608</v>
      </c>
      <c r="DU47" s="166">
        <v>0.19949206010367265</v>
      </c>
      <c r="DV47" s="167">
        <v>15225.946604854616</v>
      </c>
      <c r="DW47" s="167">
        <v>15718505.977521662</v>
      </c>
      <c r="DX47" s="166">
        <v>1</v>
      </c>
      <c r="DY47" s="167">
        <v>32009615.211704597</v>
      </c>
      <c r="DZ47" s="166">
        <v>3.8649276495028903E-2</v>
      </c>
      <c r="EA47" s="167">
        <v>150000</v>
      </c>
      <c r="EB47" s="167">
        <v>150000</v>
      </c>
      <c r="EC47" s="167">
        <v>79225000</v>
      </c>
      <c r="ED47" s="166">
        <v>9.5658411076401245E-2</v>
      </c>
      <c r="EE47" s="166">
        <v>0</v>
      </c>
      <c r="EF47" s="166">
        <v>0</v>
      </c>
      <c r="EG47" s="167">
        <v>0</v>
      </c>
      <c r="EH47" s="167">
        <v>0</v>
      </c>
      <c r="EI47" s="167">
        <v>0</v>
      </c>
      <c r="EJ47" s="167">
        <v>0</v>
      </c>
      <c r="EK47" s="167">
        <v>0</v>
      </c>
      <c r="EL47" s="166">
        <v>0</v>
      </c>
      <c r="EM47" s="166">
        <v>0</v>
      </c>
      <c r="EN47" s="166">
        <v>0</v>
      </c>
      <c r="EO47" s="170">
        <v>0</v>
      </c>
      <c r="EP47" s="170">
        <v>0</v>
      </c>
      <c r="EQ47" s="170">
        <v>0</v>
      </c>
      <c r="ER47" s="170">
        <v>0</v>
      </c>
      <c r="ES47" s="170">
        <v>0</v>
      </c>
      <c r="ET47" s="170">
        <v>0</v>
      </c>
      <c r="EU47" s="170">
        <v>0</v>
      </c>
      <c r="EV47" s="170">
        <v>0</v>
      </c>
      <c r="EW47" t="s">
        <v>194</v>
      </c>
      <c r="EX47" t="s">
        <v>194</v>
      </c>
      <c r="EY47" t="s">
        <v>194</v>
      </c>
      <c r="EZ47" t="s">
        <v>194</v>
      </c>
      <c r="FA47" s="167">
        <v>4317875.1536441613</v>
      </c>
      <c r="FB47" s="166">
        <v>5.2135194247254317E-3</v>
      </c>
      <c r="FC47" s="167">
        <v>797989.33333333326</v>
      </c>
      <c r="FD47" s="166">
        <v>9.6351393729988478E-4</v>
      </c>
      <c r="FE47" s="166">
        <v>0</v>
      </c>
      <c r="FF47" s="167">
        <v>8083397.7706137728</v>
      </c>
      <c r="FG47" s="166">
        <v>9.7601134343381201E-3</v>
      </c>
      <c r="FH47" s="166">
        <v>0</v>
      </c>
      <c r="FI47" s="167">
        <v>5691657.1125636585</v>
      </c>
      <c r="FJ47" s="166">
        <v>6.8722609754438297E-3</v>
      </c>
      <c r="FK47" s="166">
        <v>0</v>
      </c>
      <c r="FL47" t="s">
        <v>492</v>
      </c>
      <c r="FM47" s="167">
        <v>0</v>
      </c>
      <c r="FN47" s="166">
        <v>0</v>
      </c>
      <c r="FO47" s="166">
        <v>0</v>
      </c>
      <c r="FP47" s="166">
        <v>0</v>
      </c>
      <c r="FQ47" t="s">
        <v>335</v>
      </c>
      <c r="FR47" s="167">
        <v>0</v>
      </c>
      <c r="FS47" s="166">
        <v>0</v>
      </c>
      <c r="FT47" s="166">
        <v>0</v>
      </c>
      <c r="FU47" t="s">
        <v>493</v>
      </c>
      <c r="FV47" s="167">
        <v>0</v>
      </c>
      <c r="FW47" s="166">
        <v>0</v>
      </c>
      <c r="FX47" s="166">
        <v>0</v>
      </c>
      <c r="FY47" t="s">
        <v>316</v>
      </c>
      <c r="FZ47" s="167">
        <v>241625</v>
      </c>
      <c r="GA47" s="166">
        <v>2.9174457022827956E-4</v>
      </c>
      <c r="GB47" s="166">
        <v>0</v>
      </c>
      <c r="GC47" t="s">
        <v>204</v>
      </c>
      <c r="GD47" s="167">
        <v>0</v>
      </c>
      <c r="GE47" s="166">
        <v>0</v>
      </c>
      <c r="GF47" s="166">
        <v>0</v>
      </c>
      <c r="GG47" t="s">
        <v>205</v>
      </c>
      <c r="GH47" s="167">
        <v>0</v>
      </c>
      <c r="GI47" s="166">
        <v>0</v>
      </c>
      <c r="GJ47" s="166">
        <v>0</v>
      </c>
      <c r="GK47" t="s">
        <v>494</v>
      </c>
      <c r="GL47" s="167">
        <v>0</v>
      </c>
      <c r="GM47" s="166">
        <v>0</v>
      </c>
      <c r="GN47" s="166">
        <v>0</v>
      </c>
      <c r="GO47" s="167">
        <v>118539.8006124862</v>
      </c>
      <c r="GP47" s="167">
        <v>828207358.96108425</v>
      </c>
      <c r="GQ47" s="166">
        <v>1</v>
      </c>
      <c r="GR47" s="167">
        <v>88234827.074388742</v>
      </c>
      <c r="GS47" s="166">
        <v>0</v>
      </c>
      <c r="GT47" s="167">
        <v>1162903.5900469932</v>
      </c>
      <c r="GU47" t="s">
        <v>308</v>
      </c>
      <c r="GV47" s="166">
        <v>0</v>
      </c>
      <c r="GW47" s="166">
        <v>0</v>
      </c>
      <c r="GX47" s="167">
        <v>0</v>
      </c>
      <c r="GY47" s="167">
        <v>1162903.5900469932</v>
      </c>
      <c r="GZ47" s="166">
        <v>1.4021525035994395E-3</v>
      </c>
      <c r="HA47" s="167">
        <v>0</v>
      </c>
      <c r="HB47" s="167">
        <v>0</v>
      </c>
      <c r="HC47" s="167">
        <v>7826682</v>
      </c>
      <c r="HD47" s="167">
        <v>726554</v>
      </c>
      <c r="HE47" s="167">
        <v>829370262.55113125</v>
      </c>
      <c r="HF47" s="166">
        <v>0.79510443134198494</v>
      </c>
      <c r="HG47" s="166">
        <v>0.88109730841525324</v>
      </c>
      <c r="HH47" t="s">
        <v>217</v>
      </c>
      <c r="HI47" s="170">
        <v>1.3182163689890696</v>
      </c>
      <c r="HJ47" t="s">
        <v>308</v>
      </c>
    </row>
    <row r="48" spans="1:218">
      <c r="A48">
        <v>390</v>
      </c>
      <c r="B48" t="s">
        <v>76</v>
      </c>
      <c r="C48" t="s">
        <v>308</v>
      </c>
      <c r="D48" t="s">
        <v>161</v>
      </c>
      <c r="E48" t="s">
        <v>161</v>
      </c>
      <c r="F48" t="s">
        <v>308</v>
      </c>
      <c r="G48" s="167">
        <v>3300</v>
      </c>
      <c r="H48" s="167">
        <v>0</v>
      </c>
      <c r="I48" s="167">
        <v>4600</v>
      </c>
      <c r="J48" t="s">
        <v>308</v>
      </c>
      <c r="K48">
        <v>0</v>
      </c>
      <c r="L48" s="167">
        <v>2852.33</v>
      </c>
      <c r="M48" s="167">
        <v>15000</v>
      </c>
      <c r="N48" s="167">
        <v>42784950</v>
      </c>
      <c r="O48" s="166">
        <v>0.39394017138678644</v>
      </c>
      <c r="P48" s="166">
        <v>0.05</v>
      </c>
      <c r="Q48" s="167">
        <v>3830.43</v>
      </c>
      <c r="R48" s="167">
        <v>5451</v>
      </c>
      <c r="S48" s="167">
        <v>20879673.93</v>
      </c>
      <c r="T48" s="166">
        <v>0.19224849687762677</v>
      </c>
      <c r="U48" s="166">
        <v>0.05</v>
      </c>
      <c r="V48" s="167">
        <v>4385.8100000000004</v>
      </c>
      <c r="W48" s="167">
        <v>3291</v>
      </c>
      <c r="X48" s="167">
        <v>14433700.710000001</v>
      </c>
      <c r="Y48" s="166">
        <v>0.13289753830360868</v>
      </c>
      <c r="Z48" s="166">
        <v>0.05</v>
      </c>
      <c r="AA48" s="167">
        <v>78098324.640000001</v>
      </c>
      <c r="AB48" s="167">
        <v>440</v>
      </c>
      <c r="AC48" s="167">
        <v>440</v>
      </c>
      <c r="AD48" s="167">
        <v>2574</v>
      </c>
      <c r="AE48" s="167">
        <v>1460.9999999999991</v>
      </c>
      <c r="AF48" s="167">
        <v>1775399.9999999995</v>
      </c>
      <c r="AG48" s="166">
        <v>0.23</v>
      </c>
      <c r="AH48" s="166">
        <v>0.19</v>
      </c>
      <c r="AI48" s="167">
        <v>746.67</v>
      </c>
      <c r="AJ48" s="167">
        <v>1195</v>
      </c>
      <c r="AK48" s="167">
        <v>4416.4423495785404</v>
      </c>
      <c r="AL48" s="167">
        <v>2914.708335069291</v>
      </c>
      <c r="AM48" s="167">
        <v>6780701.4695676118</v>
      </c>
      <c r="AN48" s="166">
        <v>0.23</v>
      </c>
      <c r="AO48" s="166">
        <v>0.19</v>
      </c>
      <c r="AP48" s="167">
        <v>200</v>
      </c>
      <c r="AQ48" s="167">
        <v>193.33333333333334</v>
      </c>
      <c r="AR48" s="167">
        <v>1796.4238525588783</v>
      </c>
      <c r="AS48" s="167">
        <v>1007.3573570177634</v>
      </c>
      <c r="AT48" s="167">
        <v>554040.52620187658</v>
      </c>
      <c r="AU48" s="166">
        <v>0</v>
      </c>
      <c r="AV48" s="166">
        <v>0</v>
      </c>
      <c r="AW48" s="167">
        <v>160</v>
      </c>
      <c r="AX48" s="167">
        <v>260</v>
      </c>
      <c r="AY48" s="167">
        <v>1797.0853975635412</v>
      </c>
      <c r="AZ48" s="167">
        <v>951.6150240529937</v>
      </c>
      <c r="BA48" s="167">
        <v>534953.56986394501</v>
      </c>
      <c r="BB48" s="166">
        <v>0</v>
      </c>
      <c r="BC48" s="166">
        <v>0</v>
      </c>
      <c r="BD48" s="167">
        <v>355.91666666666663</v>
      </c>
      <c r="BE48" s="167">
        <v>482.07999836119274</v>
      </c>
      <c r="BF48" s="167">
        <v>2041.52226302757</v>
      </c>
      <c r="BG48" s="167">
        <v>1147.0917914414169</v>
      </c>
      <c r="BH48" s="167">
        <v>1279601.8077207785</v>
      </c>
      <c r="BI48" s="166">
        <v>0</v>
      </c>
      <c r="BJ48" s="166">
        <v>0</v>
      </c>
      <c r="BK48" s="167">
        <v>397.5</v>
      </c>
      <c r="BL48" s="167">
        <v>533.42563913470951</v>
      </c>
      <c r="BM48" s="167">
        <v>577.80428473653683</v>
      </c>
      <c r="BN48" s="167">
        <v>343.96055823737163</v>
      </c>
      <c r="BO48" s="167">
        <v>413154.58379767486</v>
      </c>
      <c r="BP48" s="166">
        <v>0</v>
      </c>
      <c r="BQ48" s="166">
        <v>0</v>
      </c>
      <c r="BR48" s="167">
        <v>461</v>
      </c>
      <c r="BS48" s="167">
        <v>600</v>
      </c>
      <c r="BT48" s="167">
        <v>1107.9765446044155</v>
      </c>
      <c r="BU48" s="167">
        <v>579.78053949503862</v>
      </c>
      <c r="BV48" s="167">
        <v>858645.51075965865</v>
      </c>
      <c r="BW48" s="166">
        <v>0.23</v>
      </c>
      <c r="BX48" s="166">
        <v>0.19</v>
      </c>
      <c r="BY48" s="167">
        <v>726.67</v>
      </c>
      <c r="BZ48" s="167">
        <v>910.37</v>
      </c>
      <c r="CA48" s="167">
        <v>717.45141123143753</v>
      </c>
      <c r="CB48" s="167">
        <v>371.06516194951695</v>
      </c>
      <c r="CC48" s="167">
        <v>859157.00848353049</v>
      </c>
      <c r="CD48" s="166">
        <v>0.23</v>
      </c>
      <c r="CE48" s="166">
        <v>0.19</v>
      </c>
      <c r="CF48" s="169">
        <v>13055654.476395076</v>
      </c>
      <c r="CG48" s="166">
        <v>0.12020925026201368</v>
      </c>
      <c r="CH48" s="167">
        <v>1000</v>
      </c>
      <c r="CI48" s="167">
        <v>199.60024768745683</v>
      </c>
      <c r="CJ48" s="167">
        <v>199600.24768745684</v>
      </c>
      <c r="CK48" s="166">
        <v>1.8378087571176728E-3</v>
      </c>
      <c r="CL48" s="166">
        <v>0</v>
      </c>
      <c r="CM48" t="s">
        <v>181</v>
      </c>
      <c r="CN48" s="167">
        <v>515</v>
      </c>
      <c r="CO48" s="167">
        <v>781.18372704153887</v>
      </c>
      <c r="CP48" s="167">
        <v>402309.61942639254</v>
      </c>
      <c r="CQ48" s="166">
        <v>0</v>
      </c>
      <c r="CR48" t="s">
        <v>182</v>
      </c>
      <c r="CS48" s="167">
        <v>1385</v>
      </c>
      <c r="CT48" s="167">
        <v>111.16677764643833</v>
      </c>
      <c r="CU48" s="167">
        <v>153965.98704031709</v>
      </c>
      <c r="CV48" s="166">
        <v>0</v>
      </c>
      <c r="CW48" s="166">
        <v>5.1218783181886194E-3</v>
      </c>
      <c r="CX48" s="167">
        <v>2000</v>
      </c>
      <c r="CY48" s="167">
        <v>0</v>
      </c>
      <c r="CZ48" s="167">
        <v>77.000000000000185</v>
      </c>
      <c r="DA48" s="167">
        <v>0</v>
      </c>
      <c r="DB48" s="167">
        <v>154000.00000000038</v>
      </c>
      <c r="DC48" s="166">
        <v>1.417946880703735E-3</v>
      </c>
      <c r="DD48" s="166">
        <v>0</v>
      </c>
      <c r="DE48" s="166">
        <v>0</v>
      </c>
      <c r="DF48" s="169">
        <v>909875.85415416688</v>
      </c>
      <c r="DG48" t="s">
        <v>288</v>
      </c>
      <c r="DH48" t="s">
        <v>314</v>
      </c>
      <c r="DI48" s="166">
        <v>0.7</v>
      </c>
      <c r="DJ48" s="167">
        <v>563.33000000000004</v>
      </c>
      <c r="DK48" s="166">
        <v>0.28010307405862667</v>
      </c>
      <c r="DL48" s="166">
        <v>0.1545338627771215</v>
      </c>
      <c r="DM48" s="167">
        <v>3893.7142124120846</v>
      </c>
      <c r="DN48" s="167">
        <v>2193446.0272780997</v>
      </c>
      <c r="DO48" s="166">
        <v>1</v>
      </c>
      <c r="DP48" s="166">
        <v>0.58045405000000005</v>
      </c>
      <c r="DQ48" s="166">
        <v>0.48019236999999998</v>
      </c>
      <c r="DR48" s="167">
        <v>828.33</v>
      </c>
      <c r="DS48" s="166">
        <v>0.18067915973201554</v>
      </c>
      <c r="DT48" s="166">
        <v>0.18557961487376348</v>
      </c>
      <c r="DU48" s="166">
        <v>0.17331700566240218</v>
      </c>
      <c r="DV48" s="167">
        <v>1551.1881142468683</v>
      </c>
      <c r="DW48" s="167">
        <v>1284895.6506741084</v>
      </c>
      <c r="DX48" s="166">
        <v>1</v>
      </c>
      <c r="DY48" s="167">
        <v>3478341.6779522081</v>
      </c>
      <c r="DZ48" s="166">
        <v>3.2026647612169591E-2</v>
      </c>
      <c r="EA48" s="167">
        <v>113333.33</v>
      </c>
      <c r="EB48" s="167">
        <v>130000</v>
      </c>
      <c r="EC48" s="167">
        <v>8763333.1100000031</v>
      </c>
      <c r="ED48" s="166">
        <v>8.0687927583715804E-2</v>
      </c>
      <c r="EE48" s="166">
        <v>0</v>
      </c>
      <c r="EF48" s="166">
        <v>0</v>
      </c>
      <c r="EG48" s="167">
        <v>0</v>
      </c>
      <c r="EH48" s="167">
        <v>0</v>
      </c>
      <c r="EI48" s="167">
        <v>0</v>
      </c>
      <c r="EJ48" s="167">
        <v>0</v>
      </c>
      <c r="EK48" s="167">
        <v>0</v>
      </c>
      <c r="EL48" s="166">
        <v>0</v>
      </c>
      <c r="EM48" s="166">
        <v>0</v>
      </c>
      <c r="EN48" s="166">
        <v>0</v>
      </c>
      <c r="EO48" s="170">
        <v>0</v>
      </c>
      <c r="EP48" s="170">
        <v>0</v>
      </c>
      <c r="EQ48" s="170">
        <v>0</v>
      </c>
      <c r="ER48" s="170">
        <v>0</v>
      </c>
      <c r="ES48" s="170">
        <v>0</v>
      </c>
      <c r="ET48" s="170">
        <v>0</v>
      </c>
      <c r="EU48" s="170">
        <v>0</v>
      </c>
      <c r="EV48" s="170">
        <v>0</v>
      </c>
      <c r="EW48" t="s">
        <v>194</v>
      </c>
      <c r="EX48" t="s">
        <v>194</v>
      </c>
      <c r="EY48" t="s">
        <v>194</v>
      </c>
      <c r="EZ48" t="s">
        <v>194</v>
      </c>
      <c r="FA48" s="167">
        <v>0</v>
      </c>
      <c r="FB48" s="166">
        <v>0</v>
      </c>
      <c r="FC48" s="167">
        <v>0</v>
      </c>
      <c r="FD48" s="166">
        <v>0</v>
      </c>
      <c r="FE48" s="166">
        <v>0</v>
      </c>
      <c r="FF48" s="167">
        <v>1788458.9100000006</v>
      </c>
      <c r="FG48" s="166">
        <v>1.646714112143699E-2</v>
      </c>
      <c r="FH48" s="166">
        <v>0</v>
      </c>
      <c r="FI48" s="167">
        <v>2486641.6363012968</v>
      </c>
      <c r="FJ48" s="166">
        <v>2.2895621763775624E-2</v>
      </c>
      <c r="FK48" s="166">
        <v>0</v>
      </c>
      <c r="FL48" t="s">
        <v>492</v>
      </c>
      <c r="FM48" s="167">
        <v>0</v>
      </c>
      <c r="FN48" s="166">
        <v>0</v>
      </c>
      <c r="FO48" s="166">
        <v>0</v>
      </c>
      <c r="FP48" s="166">
        <v>0</v>
      </c>
      <c r="FQ48" t="s">
        <v>335</v>
      </c>
      <c r="FR48" s="167">
        <v>0</v>
      </c>
      <c r="FS48" s="166">
        <v>0</v>
      </c>
      <c r="FT48" s="166">
        <v>0</v>
      </c>
      <c r="FU48" t="s">
        <v>493</v>
      </c>
      <c r="FV48" s="167">
        <v>0</v>
      </c>
      <c r="FW48" s="166">
        <v>0</v>
      </c>
      <c r="FX48" s="166">
        <v>0</v>
      </c>
      <c r="FY48" t="s">
        <v>203</v>
      </c>
      <c r="FZ48" s="167">
        <v>0</v>
      </c>
      <c r="GA48" s="166">
        <v>0</v>
      </c>
      <c r="GB48" s="166">
        <v>0</v>
      </c>
      <c r="GC48" t="s">
        <v>204</v>
      </c>
      <c r="GD48" s="167">
        <v>0</v>
      </c>
      <c r="GE48" s="166">
        <v>0</v>
      </c>
      <c r="GF48" s="166">
        <v>0</v>
      </c>
      <c r="GG48" t="s">
        <v>205</v>
      </c>
      <c r="GH48" s="167">
        <v>0</v>
      </c>
      <c r="GI48" s="166">
        <v>0</v>
      </c>
      <c r="GJ48" s="166">
        <v>0</v>
      </c>
      <c r="GK48" t="s">
        <v>494</v>
      </c>
      <c r="GL48" s="167">
        <v>0</v>
      </c>
      <c r="GM48" s="166">
        <v>0</v>
      </c>
      <c r="GN48" s="166">
        <v>0</v>
      </c>
      <c r="GO48" s="167">
        <v>27105.355625730474</v>
      </c>
      <c r="GP48" s="167">
        <v>108607735.66042849</v>
      </c>
      <c r="GQ48" s="166">
        <v>1</v>
      </c>
      <c r="GR48" s="167">
        <v>9553792.1723551396</v>
      </c>
      <c r="GS48" s="166">
        <v>5.0000000000000001E-3</v>
      </c>
      <c r="GT48" s="167">
        <v>301017.67097295925</v>
      </c>
      <c r="GU48" t="s">
        <v>308</v>
      </c>
      <c r="GV48" s="166">
        <v>0</v>
      </c>
      <c r="GW48" s="166">
        <v>0</v>
      </c>
      <c r="GX48" s="167">
        <v>0</v>
      </c>
      <c r="GY48" s="167">
        <v>301017.67097295925</v>
      </c>
      <c r="GZ48" s="166">
        <v>2.7639437764656462E-3</v>
      </c>
      <c r="HA48" s="167">
        <v>0</v>
      </c>
      <c r="HB48" s="167">
        <v>0</v>
      </c>
      <c r="HC48" s="167">
        <v>35000</v>
      </c>
      <c r="HD48" s="167">
        <v>0</v>
      </c>
      <c r="HE48" s="167">
        <v>108908753.33140145</v>
      </c>
      <c r="HF48" s="166">
        <v>0.71908620656802191</v>
      </c>
      <c r="HG48" s="166">
        <v>0.87969973839821525</v>
      </c>
      <c r="HH48" t="s">
        <v>217</v>
      </c>
      <c r="HI48" s="170">
        <v>1.2868670356552088</v>
      </c>
      <c r="HJ48" t="s">
        <v>308</v>
      </c>
    </row>
    <row r="49" spans="1:218">
      <c r="A49">
        <v>916</v>
      </c>
      <c r="B49" t="s">
        <v>136</v>
      </c>
      <c r="C49" t="s">
        <v>308</v>
      </c>
      <c r="D49" t="s">
        <v>161</v>
      </c>
      <c r="E49" t="s">
        <v>308</v>
      </c>
      <c r="F49" t="s">
        <v>161</v>
      </c>
      <c r="G49" s="167">
        <v>3300</v>
      </c>
      <c r="H49" s="167">
        <v>0</v>
      </c>
      <c r="I49" s="167">
        <v>4600</v>
      </c>
      <c r="J49" t="s">
        <v>308</v>
      </c>
      <c r="K49">
        <v>0</v>
      </c>
      <c r="L49" s="167">
        <v>2763.9528470486034</v>
      </c>
      <c r="M49" s="167">
        <v>47514</v>
      </c>
      <c r="N49" s="167">
        <v>131326455.57466735</v>
      </c>
      <c r="O49" s="166">
        <v>0.37714471103817976</v>
      </c>
      <c r="P49" s="166">
        <v>2.5000000000000001E-2</v>
      </c>
      <c r="Q49" s="167">
        <v>3886.5021221964003</v>
      </c>
      <c r="R49" s="167">
        <v>19501</v>
      </c>
      <c r="S49" s="167">
        <v>75790677.884952009</v>
      </c>
      <c r="T49" s="166">
        <v>0.21765647435794955</v>
      </c>
      <c r="U49" s="166">
        <v>2.5000000000000001E-2</v>
      </c>
      <c r="V49" s="167">
        <v>4412.892670200561</v>
      </c>
      <c r="W49" s="167">
        <v>12427</v>
      </c>
      <c r="X49" s="167">
        <v>54839017.212582372</v>
      </c>
      <c r="Y49" s="166">
        <v>0.15748727253586758</v>
      </c>
      <c r="Z49" s="166">
        <v>2.5000000000000001E-2</v>
      </c>
      <c r="AA49" s="167">
        <v>261956150.67220172</v>
      </c>
      <c r="AB49" s="167">
        <v>442.71702944000003</v>
      </c>
      <c r="AC49" s="167">
        <v>442.71702944000003</v>
      </c>
      <c r="AD49" s="167">
        <v>4694.5126138071255</v>
      </c>
      <c r="AE49" s="167">
        <v>2574.0894800483675</v>
      </c>
      <c r="AF49" s="167">
        <v>3217933.9271730683</v>
      </c>
      <c r="AG49" s="166">
        <v>0</v>
      </c>
      <c r="AH49" s="166">
        <v>0</v>
      </c>
      <c r="AI49" s="167">
        <v>543.3345361309091</v>
      </c>
      <c r="AJ49" s="167">
        <v>789.84742752363638</v>
      </c>
      <c r="AK49" s="167">
        <v>9049.0031344184263</v>
      </c>
      <c r="AL49" s="167">
        <v>6009.823812615522</v>
      </c>
      <c r="AM49" s="167">
        <v>9663479.7987510413</v>
      </c>
      <c r="AN49" s="166">
        <v>0</v>
      </c>
      <c r="AO49" s="166">
        <v>0</v>
      </c>
      <c r="AP49" s="167">
        <v>201.23501338181819</v>
      </c>
      <c r="AQ49" s="167">
        <v>291.79076940363638</v>
      </c>
      <c r="AR49" s="167">
        <v>4229.5646990878904</v>
      </c>
      <c r="AS49" s="167">
        <v>2544.2219612078461</v>
      </c>
      <c r="AT49" s="167">
        <v>1593516.9924146836</v>
      </c>
      <c r="AU49" s="166">
        <v>0</v>
      </c>
      <c r="AV49" s="166">
        <v>0</v>
      </c>
      <c r="AW49" s="167">
        <v>241.48201605818184</v>
      </c>
      <c r="AX49" s="167">
        <v>392.4082760945455</v>
      </c>
      <c r="AY49" s="167">
        <v>3865.4100865259952</v>
      </c>
      <c r="AZ49" s="167">
        <v>2178.0895364129692</v>
      </c>
      <c r="BA49" s="167">
        <v>1788127.3807493094</v>
      </c>
      <c r="BB49" s="166">
        <v>0</v>
      </c>
      <c r="BC49" s="166">
        <v>0</v>
      </c>
      <c r="BD49" s="167">
        <v>362.22302408727273</v>
      </c>
      <c r="BE49" s="167">
        <v>518.18015945818183</v>
      </c>
      <c r="BF49" s="167">
        <v>1886.4032124494229</v>
      </c>
      <c r="BG49" s="167">
        <v>998.59302801619674</v>
      </c>
      <c r="BH49" s="167">
        <v>1200749.7707526374</v>
      </c>
      <c r="BI49" s="166">
        <v>0</v>
      </c>
      <c r="BJ49" s="166">
        <v>0</v>
      </c>
      <c r="BK49" s="167">
        <v>392.4082760945455</v>
      </c>
      <c r="BL49" s="167">
        <v>563.45803746909098</v>
      </c>
      <c r="BM49" s="167">
        <v>1899.4702083685079</v>
      </c>
      <c r="BN49" s="167">
        <v>1030.412610024207</v>
      </c>
      <c r="BO49" s="167">
        <v>1325962.0969864768</v>
      </c>
      <c r="BP49" s="166">
        <v>0</v>
      </c>
      <c r="BQ49" s="166">
        <v>0</v>
      </c>
      <c r="BR49" s="167">
        <v>422.59352810181821</v>
      </c>
      <c r="BS49" s="167">
        <v>603.70504014545463</v>
      </c>
      <c r="BT49" s="167">
        <v>2188.5431475594942</v>
      </c>
      <c r="BU49" s="167">
        <v>1188.3991015087734</v>
      </c>
      <c r="BV49" s="167">
        <v>1642306.697415401</v>
      </c>
      <c r="BW49" s="166">
        <v>0</v>
      </c>
      <c r="BX49" s="166">
        <v>0</v>
      </c>
      <c r="BY49" s="167">
        <v>578.55066347272736</v>
      </c>
      <c r="BZ49" s="167">
        <v>815.00180419636365</v>
      </c>
      <c r="CA49" s="167">
        <v>324.46909785165303</v>
      </c>
      <c r="CB49" s="167">
        <v>203.04462114424868</v>
      </c>
      <c r="CC49" s="167">
        <v>353203.54440340097</v>
      </c>
      <c r="CD49" s="166">
        <v>0</v>
      </c>
      <c r="CE49" s="166">
        <v>0</v>
      </c>
      <c r="CF49" s="169">
        <v>20785280.208646018</v>
      </c>
      <c r="CG49" s="166">
        <v>5.9691388637839245E-2</v>
      </c>
      <c r="CH49" s="167">
        <v>0</v>
      </c>
      <c r="CI49" s="167">
        <v>328.81911846401982</v>
      </c>
      <c r="CJ49" s="167">
        <v>0</v>
      </c>
      <c r="CK49" s="166">
        <v>0</v>
      </c>
      <c r="CL49" s="166">
        <v>0</v>
      </c>
      <c r="CM49" t="s">
        <v>181</v>
      </c>
      <c r="CN49" s="167">
        <v>518.18015945818183</v>
      </c>
      <c r="CO49" s="167">
        <v>2405.744358760538</v>
      </c>
      <c r="CP49" s="167">
        <v>1246608.9954381571</v>
      </c>
      <c r="CQ49" s="166">
        <v>0</v>
      </c>
      <c r="CR49" t="s">
        <v>182</v>
      </c>
      <c r="CS49" s="167">
        <v>1393.5524676690909</v>
      </c>
      <c r="CT49" s="167">
        <v>392.4553952249567</v>
      </c>
      <c r="CU49" s="167">
        <v>546907.18446578679</v>
      </c>
      <c r="CV49" s="166">
        <v>0</v>
      </c>
      <c r="CW49" s="166">
        <v>5.150638829413837E-3</v>
      </c>
      <c r="CX49" s="167">
        <v>0</v>
      </c>
      <c r="CY49" s="167">
        <v>0</v>
      </c>
      <c r="CZ49" s="167">
        <v>848.19999999999982</v>
      </c>
      <c r="DA49" s="167">
        <v>4.1999999999997595</v>
      </c>
      <c r="DB49" s="167">
        <v>0</v>
      </c>
      <c r="DC49" s="166">
        <v>0</v>
      </c>
      <c r="DD49" s="166">
        <v>0</v>
      </c>
      <c r="DE49" s="166">
        <v>0</v>
      </c>
      <c r="DF49" s="169">
        <v>1793516.179903944</v>
      </c>
      <c r="DG49" t="s">
        <v>288</v>
      </c>
      <c r="DH49" t="s">
        <v>228</v>
      </c>
      <c r="DI49" s="166">
        <v>1</v>
      </c>
      <c r="DJ49" s="167">
        <v>1056.4838202545454</v>
      </c>
      <c r="DK49" s="166">
        <v>0.37431132004431661</v>
      </c>
      <c r="DL49" s="166">
        <v>0.17734822715891893</v>
      </c>
      <c r="DM49" s="167">
        <v>16311.221534915167</v>
      </c>
      <c r="DN49" s="167">
        <v>17232541.640225384</v>
      </c>
      <c r="DO49" s="166">
        <v>1</v>
      </c>
      <c r="DP49" s="166">
        <v>0.58045405000000005</v>
      </c>
      <c r="DQ49" s="166">
        <v>0.48019236999999998</v>
      </c>
      <c r="DR49" s="167">
        <v>1559.571353709091</v>
      </c>
      <c r="DS49" s="166">
        <v>0.20570395889292473</v>
      </c>
      <c r="DT49" s="166">
        <v>0.20461730450410551</v>
      </c>
      <c r="DU49" s="166">
        <v>0.16679343159743537</v>
      </c>
      <c r="DV49" s="167">
        <v>5828.4618187498772</v>
      </c>
      <c r="DW49" s="167">
        <v>9089902.088709496</v>
      </c>
      <c r="DX49" s="166">
        <v>1</v>
      </c>
      <c r="DY49" s="167">
        <v>26322443.72893488</v>
      </c>
      <c r="DZ49" s="166">
        <v>7.5593073692022075E-2</v>
      </c>
      <c r="EA49" s="167">
        <v>110679.25736</v>
      </c>
      <c r="EB49" s="167">
        <v>110679.25736</v>
      </c>
      <c r="EC49" s="167">
        <v>31764946.862320043</v>
      </c>
      <c r="ED49" s="166">
        <v>9.1222912040913595E-2</v>
      </c>
      <c r="EE49" s="166">
        <v>0</v>
      </c>
      <c r="EF49" s="166">
        <v>0</v>
      </c>
      <c r="EG49" s="167">
        <v>25154.376672727274</v>
      </c>
      <c r="EH49" s="167">
        <v>65401.379349090916</v>
      </c>
      <c r="EI49" s="167">
        <v>0</v>
      </c>
      <c r="EJ49" s="167">
        <v>0</v>
      </c>
      <c r="EK49" s="167">
        <v>737876.11205215927</v>
      </c>
      <c r="EL49" s="166">
        <v>2.1190404617572579E-3</v>
      </c>
      <c r="EM49" s="166">
        <v>0</v>
      </c>
      <c r="EN49" s="166">
        <v>0</v>
      </c>
      <c r="EO49" s="170">
        <v>2</v>
      </c>
      <c r="EP49" s="170">
        <v>3</v>
      </c>
      <c r="EQ49" s="170">
        <v>0</v>
      </c>
      <c r="ER49" s="170">
        <v>0</v>
      </c>
      <c r="ES49" s="170">
        <v>21.4</v>
      </c>
      <c r="ET49" s="170">
        <v>120</v>
      </c>
      <c r="EU49" s="170">
        <v>0</v>
      </c>
      <c r="EV49" s="170">
        <v>0</v>
      </c>
      <c r="EW49" t="s">
        <v>532</v>
      </c>
      <c r="EX49" t="s">
        <v>532</v>
      </c>
      <c r="EY49" t="s">
        <v>194</v>
      </c>
      <c r="EZ49" t="s">
        <v>194</v>
      </c>
      <c r="FA49" s="167">
        <v>0</v>
      </c>
      <c r="FB49" s="166">
        <v>0</v>
      </c>
      <c r="FC49" s="167">
        <v>160874.31292289382</v>
      </c>
      <c r="FD49" s="166">
        <v>4.620005618462316E-4</v>
      </c>
      <c r="FE49" s="166">
        <v>0</v>
      </c>
      <c r="FF49" s="167">
        <v>3152973.9330000011</v>
      </c>
      <c r="FG49" s="166">
        <v>9.0547440549486602E-3</v>
      </c>
      <c r="FH49" s="166">
        <v>0</v>
      </c>
      <c r="FI49" s="167">
        <v>0</v>
      </c>
      <c r="FJ49" s="166">
        <v>0</v>
      </c>
      <c r="FK49" s="166">
        <v>0</v>
      </c>
      <c r="FL49" t="s">
        <v>492</v>
      </c>
      <c r="FM49" s="167">
        <v>0</v>
      </c>
      <c r="FN49" s="166">
        <v>0</v>
      </c>
      <c r="FO49" s="166">
        <v>0</v>
      </c>
      <c r="FP49" s="166">
        <v>0</v>
      </c>
      <c r="FQ49" t="s">
        <v>335</v>
      </c>
      <c r="FR49" s="167">
        <v>0</v>
      </c>
      <c r="FS49" s="166">
        <v>0</v>
      </c>
      <c r="FT49" s="166">
        <v>0</v>
      </c>
      <c r="FU49" t="s">
        <v>493</v>
      </c>
      <c r="FV49" s="167">
        <v>0</v>
      </c>
      <c r="FW49" s="166">
        <v>0</v>
      </c>
      <c r="FX49" s="166">
        <v>0</v>
      </c>
      <c r="FY49" t="s">
        <v>324</v>
      </c>
      <c r="FZ49" s="167">
        <v>129450.6</v>
      </c>
      <c r="GA49" s="166">
        <v>3.7175760905966762E-4</v>
      </c>
      <c r="GB49" s="166">
        <v>0</v>
      </c>
      <c r="GC49" t="s">
        <v>204</v>
      </c>
      <c r="GD49" s="167">
        <v>0</v>
      </c>
      <c r="GE49" s="166">
        <v>0</v>
      </c>
      <c r="GF49" s="166">
        <v>0</v>
      </c>
      <c r="GG49" t="s">
        <v>205</v>
      </c>
      <c r="GH49" s="167">
        <v>0</v>
      </c>
      <c r="GI49" s="166">
        <v>0</v>
      </c>
      <c r="GJ49" s="166">
        <v>0</v>
      </c>
      <c r="GK49" t="s">
        <v>494</v>
      </c>
      <c r="GL49" s="167">
        <v>0</v>
      </c>
      <c r="GM49" s="166">
        <v>0</v>
      </c>
      <c r="GN49" s="166">
        <v>0</v>
      </c>
      <c r="GO49" s="167">
        <v>1408862.4572977594</v>
      </c>
      <c r="GP49" s="167">
        <v>348212375.0672794</v>
      </c>
      <c r="GQ49" s="166">
        <v>1</v>
      </c>
      <c r="GR49" s="167">
        <v>32871347.495739918</v>
      </c>
      <c r="GS49" s="166">
        <v>5.0000000000000001E-3</v>
      </c>
      <c r="GT49" s="167">
        <v>1500953.6627165787</v>
      </c>
      <c r="GU49" t="s">
        <v>161</v>
      </c>
      <c r="GV49" s="166">
        <v>5.3997618368797275E-2</v>
      </c>
      <c r="GW49" s="166">
        <v>1</v>
      </c>
      <c r="GX49" s="167">
        <v>-2254234.729996019</v>
      </c>
      <c r="GY49" s="167">
        <v>-753281.06727944058</v>
      </c>
      <c r="GZ49" s="166">
        <v>-2.1679705044054501E-3</v>
      </c>
      <c r="HA49" s="167">
        <v>0</v>
      </c>
      <c r="HB49" s="167">
        <v>0</v>
      </c>
      <c r="HC49" s="167">
        <v>966046</v>
      </c>
      <c r="HD49" s="167">
        <v>0</v>
      </c>
      <c r="HE49" s="167">
        <v>347459093.99999994</v>
      </c>
      <c r="HF49" s="166">
        <v>0.75228845793199683</v>
      </c>
      <c r="HG49" s="166">
        <v>0.89272355909127199</v>
      </c>
      <c r="HH49" t="s">
        <v>217</v>
      </c>
      <c r="HI49" s="170">
        <v>1.2182715431370528</v>
      </c>
      <c r="HJ49" t="s">
        <v>308</v>
      </c>
    </row>
    <row r="50" spans="1:218">
      <c r="A50">
        <v>203</v>
      </c>
      <c r="B50" t="s">
        <v>16</v>
      </c>
      <c r="C50" t="s">
        <v>308</v>
      </c>
      <c r="D50" t="s">
        <v>161</v>
      </c>
      <c r="E50" t="s">
        <v>161</v>
      </c>
      <c r="F50" t="s">
        <v>308</v>
      </c>
      <c r="G50" s="167">
        <v>3500</v>
      </c>
      <c r="H50" s="167">
        <v>0</v>
      </c>
      <c r="I50" s="167">
        <v>4800</v>
      </c>
      <c r="J50" t="s">
        <v>308</v>
      </c>
      <c r="K50">
        <v>0</v>
      </c>
      <c r="L50" s="167">
        <v>3246.1730228000001</v>
      </c>
      <c r="M50" s="167">
        <v>24609</v>
      </c>
      <c r="N50" s="167">
        <v>79885071.918085203</v>
      </c>
      <c r="O50" s="166">
        <v>0.39605600548725456</v>
      </c>
      <c r="P50" s="166">
        <v>4.2700000000000002E-2</v>
      </c>
      <c r="Q50" s="167">
        <v>4564.5707580000008</v>
      </c>
      <c r="R50" s="167">
        <v>8193.25</v>
      </c>
      <c r="S50" s="167">
        <v>37398669.362983502</v>
      </c>
      <c r="T50" s="166">
        <v>0.18541596374389102</v>
      </c>
      <c r="U50" s="166">
        <v>4.2299999999999997E-2</v>
      </c>
      <c r="V50" s="167">
        <v>5182.7993932000008</v>
      </c>
      <c r="W50" s="167">
        <v>4673</v>
      </c>
      <c r="X50" s="167">
        <v>24219221.564423606</v>
      </c>
      <c r="Y50" s="166">
        <v>0.12007460115517296</v>
      </c>
      <c r="Z50" s="166">
        <v>3.4200000000000001E-2</v>
      </c>
      <c r="AA50" s="167">
        <v>141502962.8454923</v>
      </c>
      <c r="AB50" s="167">
        <v>519.95680000000004</v>
      </c>
      <c r="AC50" s="167">
        <v>519.95680000000004</v>
      </c>
      <c r="AD50" s="167">
        <v>3794.0000000000005</v>
      </c>
      <c r="AE50" s="167">
        <v>2206.9112541725117</v>
      </c>
      <c r="AF50" s="167">
        <v>3120214.6128035262</v>
      </c>
      <c r="AG50" s="166">
        <v>0.23780000000000001</v>
      </c>
      <c r="AH50" s="166">
        <v>0.24030000000000001</v>
      </c>
      <c r="AI50" s="167">
        <v>638.12880000000007</v>
      </c>
      <c r="AJ50" s="167">
        <v>927.65020000000004</v>
      </c>
      <c r="AK50" s="167">
        <v>7964.3945613748119</v>
      </c>
      <c r="AL50" s="167">
        <v>5378.3526479230377</v>
      </c>
      <c r="AM50" s="167">
        <v>10071539.453692971</v>
      </c>
      <c r="AN50" s="166">
        <v>0.23780000000000001</v>
      </c>
      <c r="AO50" s="166">
        <v>0.24030000000000001</v>
      </c>
      <c r="AP50" s="167">
        <v>236.34400000000002</v>
      </c>
      <c r="AQ50" s="167">
        <v>342.69880000000001</v>
      </c>
      <c r="AR50" s="167">
        <v>3927.5386681319442</v>
      </c>
      <c r="AS50" s="167">
        <v>1905.4024997306985</v>
      </c>
      <c r="AT50" s="167">
        <v>1581229.3491556868</v>
      </c>
      <c r="AU50" s="166">
        <v>0.23780000000000001</v>
      </c>
      <c r="AV50" s="166">
        <v>0.24030000000000001</v>
      </c>
      <c r="AW50" s="167">
        <v>283.61280000000005</v>
      </c>
      <c r="AX50" s="167">
        <v>460.87080000000003</v>
      </c>
      <c r="AY50" s="167">
        <v>4376.4719792063261</v>
      </c>
      <c r="AZ50" s="167">
        <v>2186.9670383231578</v>
      </c>
      <c r="BA50" s="167">
        <v>2249132.7206698726</v>
      </c>
      <c r="BB50" s="166">
        <v>0.23780000000000001</v>
      </c>
      <c r="BC50" s="166">
        <v>0.24030000000000001</v>
      </c>
      <c r="BD50" s="167">
        <v>425.41920000000005</v>
      </c>
      <c r="BE50" s="167">
        <v>608.58580000000006</v>
      </c>
      <c r="BF50" s="167">
        <v>4137.2823084372221</v>
      </c>
      <c r="BG50" s="167">
        <v>2156.0387669181341</v>
      </c>
      <c r="BH50" s="167">
        <v>3072213.9076254033</v>
      </c>
      <c r="BI50" s="166">
        <v>0.23780000000000001</v>
      </c>
      <c r="BJ50" s="166">
        <v>0.24030000000000001</v>
      </c>
      <c r="BK50" s="167">
        <v>460.87080000000003</v>
      </c>
      <c r="BL50" s="167">
        <v>661.7632000000001</v>
      </c>
      <c r="BM50" s="167">
        <v>3925.6539208229742</v>
      </c>
      <c r="BN50" s="167">
        <v>2028.115143932228</v>
      </c>
      <c r="BO50" s="167">
        <v>3151351.2306298725</v>
      </c>
      <c r="BP50" s="166">
        <v>0.23780000000000001</v>
      </c>
      <c r="BQ50" s="166">
        <v>0.24030000000000001</v>
      </c>
      <c r="BR50" s="167">
        <v>496.32240000000002</v>
      </c>
      <c r="BS50" s="167">
        <v>709.03200000000004</v>
      </c>
      <c r="BT50" s="167">
        <v>2535.547882945335</v>
      </c>
      <c r="BU50" s="167">
        <v>1370.3287552282527</v>
      </c>
      <c r="BV50" s="167">
        <v>2230056.1485553463</v>
      </c>
      <c r="BW50" s="166">
        <v>0.23780000000000001</v>
      </c>
      <c r="BX50" s="166">
        <v>0.24030000000000001</v>
      </c>
      <c r="BY50" s="167">
        <v>679.48900000000003</v>
      </c>
      <c r="BZ50" s="167">
        <v>957.19320000000005</v>
      </c>
      <c r="CA50" s="167">
        <v>20.063489338946443</v>
      </c>
      <c r="CB50" s="167">
        <v>20.384111431356899</v>
      </c>
      <c r="CC50" s="167">
        <v>33144.453157568474</v>
      </c>
      <c r="CD50" s="166">
        <v>0.23780000000000001</v>
      </c>
      <c r="CE50" s="166">
        <v>0.24030000000000001</v>
      </c>
      <c r="CF50" s="169">
        <v>25508881.876290247</v>
      </c>
      <c r="CG50" s="166">
        <v>0.12646850804277149</v>
      </c>
      <c r="CH50" s="167">
        <v>0</v>
      </c>
      <c r="CI50" s="167">
        <v>160.62038105022395</v>
      </c>
      <c r="CJ50" s="167">
        <v>0</v>
      </c>
      <c r="CK50" s="166">
        <v>0</v>
      </c>
      <c r="CL50" s="166">
        <v>0</v>
      </c>
      <c r="CM50" t="s">
        <v>181</v>
      </c>
      <c r="CN50" s="167">
        <v>608.58580000000006</v>
      </c>
      <c r="CO50" s="167">
        <v>5733.6366403540533</v>
      </c>
      <c r="CP50" s="167">
        <v>3489409.8416791842</v>
      </c>
      <c r="CQ50" s="166">
        <v>0.39389999999999997</v>
      </c>
      <c r="CR50" t="s">
        <v>182</v>
      </c>
      <c r="CS50" s="167">
        <v>1636.6822000000002</v>
      </c>
      <c r="CT50" s="167">
        <v>708.84739970740532</v>
      </c>
      <c r="CU50" s="167">
        <v>1160157.9216173957</v>
      </c>
      <c r="CV50" s="166">
        <v>0.49719999999999998</v>
      </c>
      <c r="CW50" s="166">
        <v>2.3051731585869133E-2</v>
      </c>
      <c r="CX50" s="167">
        <v>1008.4380078398651</v>
      </c>
      <c r="CY50" s="167">
        <v>778.23367783847971</v>
      </c>
      <c r="CZ50" s="167">
        <v>471.69999999999976</v>
      </c>
      <c r="DA50" s="167">
        <v>63.799999999999699</v>
      </c>
      <c r="DB50" s="167">
        <v>525331.51694415894</v>
      </c>
      <c r="DC50" s="166">
        <v>2.6045004049168371E-3</v>
      </c>
      <c r="DD50" s="166">
        <v>0</v>
      </c>
      <c r="DE50" s="166">
        <v>0</v>
      </c>
      <c r="DF50" s="169">
        <v>5174899.2802407388</v>
      </c>
      <c r="DG50" t="s">
        <v>288</v>
      </c>
      <c r="DH50" t="s">
        <v>228</v>
      </c>
      <c r="DI50" s="166">
        <v>1</v>
      </c>
      <c r="DJ50" s="167">
        <v>1240.806</v>
      </c>
      <c r="DK50" s="166">
        <v>0.24921741662058441</v>
      </c>
      <c r="DL50" s="166">
        <v>0.13434782233330869</v>
      </c>
      <c r="DM50" s="167">
        <v>5687.1228730361245</v>
      </c>
      <c r="DN50" s="167">
        <v>7056616.183600462</v>
      </c>
      <c r="DO50" s="166">
        <v>0.2233</v>
      </c>
      <c r="DP50" s="166">
        <v>0.58045405000000005</v>
      </c>
      <c r="DQ50" s="166">
        <v>0.48019236999999998</v>
      </c>
      <c r="DR50" s="167">
        <v>1831.6660000000002</v>
      </c>
      <c r="DS50" s="166">
        <v>0.18458964259996824</v>
      </c>
      <c r="DT50" s="166">
        <v>0.19296241095665204</v>
      </c>
      <c r="DU50" s="166">
        <v>0.16327821690168989</v>
      </c>
      <c r="DV50" s="167">
        <v>2245.5145325008625</v>
      </c>
      <c r="DW50" s="167">
        <v>4113032.6216877252</v>
      </c>
      <c r="DX50" s="166">
        <v>0.2233</v>
      </c>
      <c r="DY50" s="167">
        <v>11169648.805288188</v>
      </c>
      <c r="DZ50" s="166">
        <v>5.5377135956692032E-2</v>
      </c>
      <c r="EA50" s="167">
        <v>129989.20000000001</v>
      </c>
      <c r="EB50" s="167">
        <v>129989.20000000001</v>
      </c>
      <c r="EC50" s="167">
        <v>10269146.799999997</v>
      </c>
      <c r="ED50" s="166">
        <v>5.0912606870288819E-2</v>
      </c>
      <c r="EE50" s="166">
        <v>5.7099999999999998E-2</v>
      </c>
      <c r="EF50" s="166">
        <v>5.7099999999999998E-2</v>
      </c>
      <c r="EG50" s="167">
        <v>0</v>
      </c>
      <c r="EH50" s="167">
        <v>0</v>
      </c>
      <c r="EI50" s="167">
        <v>0</v>
      </c>
      <c r="EJ50" s="167">
        <v>0</v>
      </c>
      <c r="EK50" s="167">
        <v>0</v>
      </c>
      <c r="EL50" s="166">
        <v>0</v>
      </c>
      <c r="EM50" s="166">
        <v>0</v>
      </c>
      <c r="EN50" s="166">
        <v>0</v>
      </c>
      <c r="EO50" s="170">
        <v>0</v>
      </c>
      <c r="EP50" s="170">
        <v>0</v>
      </c>
      <c r="EQ50" s="170">
        <v>0</v>
      </c>
      <c r="ER50" s="170">
        <v>0</v>
      </c>
      <c r="ES50" s="170">
        <v>0</v>
      </c>
      <c r="ET50" s="170">
        <v>0</v>
      </c>
      <c r="EU50" s="170">
        <v>0</v>
      </c>
      <c r="EV50" s="170">
        <v>0</v>
      </c>
      <c r="EW50" t="s">
        <v>194</v>
      </c>
      <c r="EX50" t="s">
        <v>194</v>
      </c>
      <c r="EY50" t="s">
        <v>194</v>
      </c>
      <c r="EZ50" t="s">
        <v>194</v>
      </c>
      <c r="FA50" s="167">
        <v>0</v>
      </c>
      <c r="FB50" s="166">
        <v>0</v>
      </c>
      <c r="FC50" s="167">
        <v>801137.16666666663</v>
      </c>
      <c r="FD50" s="166">
        <v>3.971895855620358E-3</v>
      </c>
      <c r="FE50" s="166">
        <v>0</v>
      </c>
      <c r="FF50" s="167">
        <v>3677777.0543802497</v>
      </c>
      <c r="FG50" s="166">
        <v>1.8233765761945339E-2</v>
      </c>
      <c r="FH50" s="166">
        <v>0</v>
      </c>
      <c r="FI50" s="167">
        <v>3501999.5300000003</v>
      </c>
      <c r="FJ50" s="166">
        <v>1.7362291999840365E-2</v>
      </c>
      <c r="FK50" s="166">
        <v>0</v>
      </c>
      <c r="FL50" t="s">
        <v>492</v>
      </c>
      <c r="FM50" s="167">
        <v>0</v>
      </c>
      <c r="FN50" s="166">
        <v>0</v>
      </c>
      <c r="FO50" s="166">
        <v>5.7099999999999998E-2</v>
      </c>
      <c r="FP50" s="166">
        <v>5.7099999999999998E-2</v>
      </c>
      <c r="FQ50" t="s">
        <v>335</v>
      </c>
      <c r="FR50" s="167">
        <v>0</v>
      </c>
      <c r="FS50" s="166">
        <v>0</v>
      </c>
      <c r="FT50" s="166">
        <v>0</v>
      </c>
      <c r="FU50" t="s">
        <v>493</v>
      </c>
      <c r="FV50" s="167">
        <v>0</v>
      </c>
      <c r="FW50" s="166">
        <v>0</v>
      </c>
      <c r="FX50" s="166">
        <v>0</v>
      </c>
      <c r="FY50" t="s">
        <v>527</v>
      </c>
      <c r="FZ50" s="167">
        <v>0</v>
      </c>
      <c r="GA50" s="166">
        <v>0</v>
      </c>
      <c r="GB50" s="166">
        <v>0</v>
      </c>
      <c r="GC50" t="s">
        <v>528</v>
      </c>
      <c r="GD50" s="167">
        <v>95000</v>
      </c>
      <c r="GE50" s="166">
        <v>4.7099313573718116E-4</v>
      </c>
      <c r="GF50" s="166">
        <v>0</v>
      </c>
      <c r="GG50" t="s">
        <v>205</v>
      </c>
      <c r="GH50" s="167">
        <v>0</v>
      </c>
      <c r="GI50" s="166">
        <v>0</v>
      </c>
      <c r="GJ50" s="166">
        <v>0</v>
      </c>
      <c r="GK50" t="s">
        <v>494</v>
      </c>
      <c r="GL50" s="167">
        <v>0</v>
      </c>
      <c r="GM50" s="166">
        <v>0</v>
      </c>
      <c r="GN50" s="166">
        <v>0</v>
      </c>
      <c r="GO50" s="167">
        <v>0</v>
      </c>
      <c r="GP50" s="167">
        <v>201701453.35835838</v>
      </c>
      <c r="GQ50" s="166">
        <v>1</v>
      </c>
      <c r="GR50" s="167">
        <v>16947833.193003152</v>
      </c>
      <c r="GS50" s="166">
        <v>-4.0000000000000001E-3</v>
      </c>
      <c r="GT50" s="167">
        <v>8784024.582653502</v>
      </c>
      <c r="GU50" t="s">
        <v>308</v>
      </c>
      <c r="GV50" s="166">
        <v>0</v>
      </c>
      <c r="GW50" s="166">
        <v>0</v>
      </c>
      <c r="GX50" s="167">
        <v>0</v>
      </c>
      <c r="GY50" s="167">
        <v>8784024.582653502</v>
      </c>
      <c r="GZ50" s="166">
        <v>4.1732211972909633E-2</v>
      </c>
      <c r="HA50" s="167">
        <v>0</v>
      </c>
      <c r="HB50" s="167">
        <v>990000</v>
      </c>
      <c r="HC50" s="167">
        <v>4225140</v>
      </c>
      <c r="HD50" s="167">
        <v>200000</v>
      </c>
      <c r="HE50" s="167">
        <v>210485477.94101188</v>
      </c>
      <c r="HF50" s="166">
        <v>0.70154657038631851</v>
      </c>
      <c r="HG50" s="166">
        <v>0.90904844637656812</v>
      </c>
      <c r="HH50" t="s">
        <v>217</v>
      </c>
      <c r="HI50" s="170">
        <v>1.4263930832804148</v>
      </c>
      <c r="HJ50" t="s">
        <v>308</v>
      </c>
    </row>
    <row r="51" spans="1:218">
      <c r="A51">
        <v>204</v>
      </c>
      <c r="B51" t="s">
        <v>17</v>
      </c>
      <c r="C51" t="s">
        <v>308</v>
      </c>
      <c r="D51" t="s">
        <v>308</v>
      </c>
      <c r="E51" t="s">
        <v>308</v>
      </c>
      <c r="F51" t="s">
        <v>308</v>
      </c>
      <c r="G51" s="167">
        <v>0</v>
      </c>
      <c r="H51" s="167">
        <v>0</v>
      </c>
      <c r="I51" s="167">
        <v>0</v>
      </c>
      <c r="J51" t="s">
        <v>308</v>
      </c>
      <c r="K51">
        <v>0</v>
      </c>
      <c r="L51" s="167">
        <v>4993</v>
      </c>
      <c r="M51" s="167">
        <v>18819.419999999998</v>
      </c>
      <c r="N51" s="167">
        <v>93965364.059999987</v>
      </c>
      <c r="O51" s="166">
        <v>0.45684519606309465</v>
      </c>
      <c r="P51" s="166">
        <v>0.17</v>
      </c>
      <c r="Q51" s="167">
        <v>7291.2</v>
      </c>
      <c r="R51" s="167">
        <v>7356</v>
      </c>
      <c r="S51" s="167">
        <v>53634067.199999996</v>
      </c>
      <c r="T51" s="166">
        <v>0.26076061313400073</v>
      </c>
      <c r="U51" s="166">
        <v>0.17</v>
      </c>
      <c r="V51" s="167">
        <v>7291.2</v>
      </c>
      <c r="W51" s="167">
        <v>4413</v>
      </c>
      <c r="X51" s="167">
        <v>32176065.599999998</v>
      </c>
      <c r="Y51" s="166">
        <v>0.15643509866236341</v>
      </c>
      <c r="Z51" s="166">
        <v>0.17</v>
      </c>
      <c r="AA51" s="167">
        <v>179775496.85999998</v>
      </c>
      <c r="AB51" s="167">
        <v>84.887786439877161</v>
      </c>
      <c r="AC51" s="167">
        <v>84.887786439877161</v>
      </c>
      <c r="AD51" s="167">
        <v>4847.1091590808464</v>
      </c>
      <c r="AE51" s="167">
        <v>3619.3664648999788</v>
      </c>
      <c r="AF51" s="167">
        <v>718700.37466691004</v>
      </c>
      <c r="AG51" s="166">
        <v>1</v>
      </c>
      <c r="AH51" s="166">
        <v>1</v>
      </c>
      <c r="AI51" s="167">
        <v>0</v>
      </c>
      <c r="AJ51" s="167">
        <v>0</v>
      </c>
      <c r="AK51" s="167">
        <v>7920.4218038211493</v>
      </c>
      <c r="AL51" s="167">
        <v>6284.9684291557105</v>
      </c>
      <c r="AM51" s="167">
        <v>0</v>
      </c>
      <c r="AN51" s="166">
        <v>0</v>
      </c>
      <c r="AO51" s="166">
        <v>0</v>
      </c>
      <c r="AP51" s="167">
        <v>174.52</v>
      </c>
      <c r="AQ51" s="167">
        <v>174.52</v>
      </c>
      <c r="AR51" s="167">
        <v>1806.5224222547008</v>
      </c>
      <c r="AS51" s="167">
        <v>1049.8421635667255</v>
      </c>
      <c r="AT51" s="167">
        <v>498492.74751755537</v>
      </c>
      <c r="AU51" s="166">
        <v>1</v>
      </c>
      <c r="AV51" s="166">
        <v>1</v>
      </c>
      <c r="AW51" s="167">
        <v>213.3</v>
      </c>
      <c r="AX51" s="167">
        <v>213.3</v>
      </c>
      <c r="AY51" s="167">
        <v>2344.7824244950684</v>
      </c>
      <c r="AZ51" s="167">
        <v>1447.0943226269133</v>
      </c>
      <c r="BA51" s="167">
        <v>808807.31016111874</v>
      </c>
      <c r="BB51" s="166">
        <v>1</v>
      </c>
      <c r="BC51" s="166">
        <v>1</v>
      </c>
      <c r="BD51" s="167">
        <v>271.47000000000003</v>
      </c>
      <c r="BE51" s="167">
        <v>271.47000000000003</v>
      </c>
      <c r="BF51" s="167">
        <v>1887.7498449462046</v>
      </c>
      <c r="BG51" s="167">
        <v>1182.6559686238641</v>
      </c>
      <c r="BH51" s="167">
        <v>833523.06620986667</v>
      </c>
      <c r="BI51" s="166">
        <v>1</v>
      </c>
      <c r="BJ51" s="166">
        <v>1</v>
      </c>
      <c r="BK51" s="167">
        <v>349.44</v>
      </c>
      <c r="BL51" s="167">
        <v>349.44</v>
      </c>
      <c r="BM51" s="167">
        <v>4421.8566987011636</v>
      </c>
      <c r="BN51" s="167">
        <v>2730.4909916522438</v>
      </c>
      <c r="BO51" s="167">
        <v>2499316.3769170949</v>
      </c>
      <c r="BP51" s="166">
        <v>1</v>
      </c>
      <c r="BQ51" s="166">
        <v>1</v>
      </c>
      <c r="BR51" s="167">
        <v>426.6</v>
      </c>
      <c r="BS51" s="167">
        <v>426.6</v>
      </c>
      <c r="BT51" s="167">
        <v>5663.4331854744933</v>
      </c>
      <c r="BU51" s="167">
        <v>3545.987818948503</v>
      </c>
      <c r="BV51" s="167">
        <v>3928739.0004868503</v>
      </c>
      <c r="BW51" s="166">
        <v>1</v>
      </c>
      <c r="BX51" s="166">
        <v>1</v>
      </c>
      <c r="BY51" s="167">
        <v>620.51</v>
      </c>
      <c r="BZ51" s="167">
        <v>620.51</v>
      </c>
      <c r="CA51" s="167">
        <v>750.87880387924474</v>
      </c>
      <c r="CB51" s="167">
        <v>458.88527772040698</v>
      </c>
      <c r="CC51" s="167">
        <v>750670.71027339995</v>
      </c>
      <c r="CD51" s="166">
        <v>1</v>
      </c>
      <c r="CE51" s="166">
        <v>1</v>
      </c>
      <c r="CF51" s="169">
        <v>10038249.586232796</v>
      </c>
      <c r="CG51" s="166">
        <v>4.8804430720073996E-2</v>
      </c>
      <c r="CH51" s="167">
        <v>331</v>
      </c>
      <c r="CI51" s="167">
        <v>112.85842741580102</v>
      </c>
      <c r="CJ51" s="167">
        <v>37356.139474630138</v>
      </c>
      <c r="CK51" s="166">
        <v>1.8161982378475677E-4</v>
      </c>
      <c r="CL51" s="166">
        <v>0</v>
      </c>
      <c r="CM51" t="s">
        <v>181</v>
      </c>
      <c r="CN51" s="167">
        <v>269.74200000000002</v>
      </c>
      <c r="CO51" s="167">
        <v>4888.5182302389039</v>
      </c>
      <c r="CP51" s="167">
        <v>1318638.6844611026</v>
      </c>
      <c r="CQ51" s="166">
        <v>1</v>
      </c>
      <c r="CR51" t="s">
        <v>182</v>
      </c>
      <c r="CS51" s="167">
        <v>269.74200000000002</v>
      </c>
      <c r="CT51" s="167">
        <v>360.23156301294341</v>
      </c>
      <c r="CU51" s="167">
        <v>97169.582270237384</v>
      </c>
      <c r="CV51" s="166">
        <v>1</v>
      </c>
      <c r="CW51" s="166">
        <v>6.8834427629059442E-3</v>
      </c>
      <c r="CX51" s="167">
        <v>389.76</v>
      </c>
      <c r="CY51" s="167">
        <v>389.76</v>
      </c>
      <c r="CZ51" s="167">
        <v>115.42047101449177</v>
      </c>
      <c r="DA51" s="167">
        <v>14.399999999999842</v>
      </c>
      <c r="DB51" s="167">
        <v>50598.826782608245</v>
      </c>
      <c r="DC51" s="166">
        <v>2.4600373949813049E-4</v>
      </c>
      <c r="DD51" s="166">
        <v>1</v>
      </c>
      <c r="DE51" s="166">
        <v>1</v>
      </c>
      <c r="DF51" s="169">
        <v>1503763.2329885783</v>
      </c>
      <c r="DG51" t="s">
        <v>288</v>
      </c>
      <c r="DH51" t="s">
        <v>228</v>
      </c>
      <c r="DI51" s="166">
        <v>1</v>
      </c>
      <c r="DJ51" s="167">
        <v>259.05</v>
      </c>
      <c r="DK51" s="166">
        <v>0.29782211190847913</v>
      </c>
      <c r="DL51" s="166">
        <v>0.21663280405624333</v>
      </c>
      <c r="DM51" s="167">
        <v>5341.1160559686186</v>
      </c>
      <c r="DN51" s="167">
        <v>1383616.1142986708</v>
      </c>
      <c r="DO51" s="166">
        <v>1</v>
      </c>
      <c r="DP51" s="166">
        <v>0.58045405000000005</v>
      </c>
      <c r="DQ51" s="166">
        <v>0.48019236999999998</v>
      </c>
      <c r="DR51" s="167">
        <v>259.05</v>
      </c>
      <c r="DS51" s="166">
        <v>0.1729803159172533</v>
      </c>
      <c r="DT51" s="166">
        <v>0.17537597956261394</v>
      </c>
      <c r="DU51" s="166">
        <v>0.16194379535134287</v>
      </c>
      <c r="DV51" s="167">
        <v>1967.499978155153</v>
      </c>
      <c r="DW51" s="167">
        <v>509680.86934109242</v>
      </c>
      <c r="DX51" s="166">
        <v>1</v>
      </c>
      <c r="DY51" s="167">
        <v>1893296.9836397632</v>
      </c>
      <c r="DZ51" s="166">
        <v>9.2049197100356923E-3</v>
      </c>
      <c r="EA51" s="167">
        <v>151354</v>
      </c>
      <c r="EB51" s="167">
        <v>101354</v>
      </c>
      <c r="EC51" s="167">
        <v>10400196</v>
      </c>
      <c r="ED51" s="166">
        <v>5.0564158700867307E-2</v>
      </c>
      <c r="EE51" s="166">
        <v>0</v>
      </c>
      <c r="EF51" s="166">
        <v>0</v>
      </c>
      <c r="EG51" s="167">
        <v>0</v>
      </c>
      <c r="EH51" s="167">
        <v>0</v>
      </c>
      <c r="EI51" s="167">
        <v>0</v>
      </c>
      <c r="EJ51" s="167">
        <v>0</v>
      </c>
      <c r="EK51" s="167">
        <v>0</v>
      </c>
      <c r="EL51" s="166">
        <v>0</v>
      </c>
      <c r="EM51" s="166">
        <v>0</v>
      </c>
      <c r="EN51" s="166">
        <v>0</v>
      </c>
      <c r="EO51" s="170">
        <v>0</v>
      </c>
      <c r="EP51" s="170">
        <v>0</v>
      </c>
      <c r="EQ51" s="170">
        <v>0</v>
      </c>
      <c r="ER51" s="170">
        <v>0</v>
      </c>
      <c r="ES51" s="170">
        <v>0</v>
      </c>
      <c r="ET51" s="170">
        <v>0</v>
      </c>
      <c r="EU51" s="170">
        <v>0</v>
      </c>
      <c r="EV51" s="170">
        <v>0</v>
      </c>
      <c r="EW51" t="s">
        <v>194</v>
      </c>
      <c r="EX51" t="s">
        <v>194</v>
      </c>
      <c r="EY51" t="s">
        <v>194</v>
      </c>
      <c r="EZ51" t="s">
        <v>194</v>
      </c>
      <c r="FA51" s="167">
        <v>0</v>
      </c>
      <c r="FB51" s="166">
        <v>0</v>
      </c>
      <c r="FC51" s="167">
        <v>30406</v>
      </c>
      <c r="FD51" s="166">
        <v>1.4782931104938518E-4</v>
      </c>
      <c r="FE51" s="166">
        <v>0</v>
      </c>
      <c r="FF51" s="167">
        <v>2041752.4380000001</v>
      </c>
      <c r="FG51" s="166">
        <v>9.9266873723259392E-3</v>
      </c>
      <c r="FH51" s="166">
        <v>0</v>
      </c>
      <c r="FI51" s="167">
        <v>0</v>
      </c>
      <c r="FJ51" s="166">
        <v>0</v>
      </c>
      <c r="FK51" s="166">
        <v>0</v>
      </c>
      <c r="FL51" t="s">
        <v>492</v>
      </c>
      <c r="FM51" s="167">
        <v>0</v>
      </c>
      <c r="FN51" s="166">
        <v>0</v>
      </c>
      <c r="FO51" s="166">
        <v>0</v>
      </c>
      <c r="FP51" s="166">
        <v>0</v>
      </c>
      <c r="FQ51" t="s">
        <v>335</v>
      </c>
      <c r="FR51" s="167">
        <v>0</v>
      </c>
      <c r="FS51" s="166">
        <v>0</v>
      </c>
      <c r="FT51" s="166">
        <v>0</v>
      </c>
      <c r="FU51" t="s">
        <v>493</v>
      </c>
      <c r="FV51" s="167">
        <v>0</v>
      </c>
      <c r="FW51" s="166">
        <v>0</v>
      </c>
      <c r="FX51" s="166">
        <v>0</v>
      </c>
      <c r="FY51" t="s">
        <v>203</v>
      </c>
      <c r="FZ51" s="167">
        <v>0</v>
      </c>
      <c r="GA51" s="166">
        <v>0</v>
      </c>
      <c r="GB51" s="166">
        <v>0</v>
      </c>
      <c r="GC51" t="s">
        <v>204</v>
      </c>
      <c r="GD51" s="167">
        <v>0</v>
      </c>
      <c r="GE51" s="166">
        <v>0</v>
      </c>
      <c r="GF51" s="166">
        <v>0</v>
      </c>
      <c r="GG51" t="s">
        <v>205</v>
      </c>
      <c r="GH51" s="167">
        <v>0</v>
      </c>
      <c r="GI51" s="166">
        <v>0</v>
      </c>
      <c r="GJ51" s="166">
        <v>0</v>
      </c>
      <c r="GK51" t="s">
        <v>494</v>
      </c>
      <c r="GL51" s="167">
        <v>0</v>
      </c>
      <c r="GM51" s="166">
        <v>0</v>
      </c>
      <c r="GN51" s="166">
        <v>0</v>
      </c>
      <c r="GO51" s="167">
        <v>0</v>
      </c>
      <c r="GP51" s="167">
        <v>205683161.10086113</v>
      </c>
      <c r="GQ51" s="166">
        <v>1</v>
      </c>
      <c r="GR51" s="167">
        <v>43959788.12958651</v>
      </c>
      <c r="GS51" s="166">
        <v>-1.4999999999999999E-2</v>
      </c>
      <c r="GT51" s="167">
        <v>0</v>
      </c>
      <c r="GU51" t="s">
        <v>308</v>
      </c>
      <c r="GV51" s="166">
        <v>0</v>
      </c>
      <c r="GW51" s="166">
        <v>0</v>
      </c>
      <c r="GX51" s="167">
        <v>0</v>
      </c>
      <c r="GY51" s="167">
        <v>0</v>
      </c>
      <c r="GZ51" s="166">
        <v>0</v>
      </c>
      <c r="HA51" s="167">
        <v>0</v>
      </c>
      <c r="HB51" s="167">
        <v>0</v>
      </c>
      <c r="HC51" s="167">
        <v>566800</v>
      </c>
      <c r="HD51" s="167">
        <v>0</v>
      </c>
      <c r="HE51" s="167">
        <v>205673934.10086113</v>
      </c>
      <c r="HF51" s="166">
        <v>0.87404090785945876</v>
      </c>
      <c r="HG51" s="166">
        <v>0.93936132461575739</v>
      </c>
      <c r="HH51" t="s">
        <v>217</v>
      </c>
      <c r="HI51" s="170">
        <v>1.3129332533347815</v>
      </c>
      <c r="HJ51" t="s">
        <v>308</v>
      </c>
    </row>
    <row r="52" spans="1:218">
      <c r="A52">
        <v>876</v>
      </c>
      <c r="B52" t="s">
        <v>117</v>
      </c>
      <c r="C52" t="s">
        <v>308</v>
      </c>
      <c r="D52" t="s">
        <v>308</v>
      </c>
      <c r="E52" t="s">
        <v>308</v>
      </c>
      <c r="F52" t="s">
        <v>308</v>
      </c>
      <c r="G52" s="167">
        <v>3300</v>
      </c>
      <c r="H52" s="167">
        <v>0</v>
      </c>
      <c r="I52" s="167">
        <v>4600</v>
      </c>
      <c r="J52" t="s">
        <v>308</v>
      </c>
      <c r="K52">
        <v>0</v>
      </c>
      <c r="L52" s="167">
        <v>2689.81</v>
      </c>
      <c r="M52" s="167">
        <v>10700</v>
      </c>
      <c r="N52" s="167">
        <v>28780967</v>
      </c>
      <c r="O52" s="166">
        <v>0.34589254757724019</v>
      </c>
      <c r="P52" s="166">
        <v>0.05</v>
      </c>
      <c r="Q52" s="167">
        <v>3894.2799999999997</v>
      </c>
      <c r="R52" s="167">
        <v>4600</v>
      </c>
      <c r="S52" s="167">
        <v>17913688</v>
      </c>
      <c r="T52" s="166">
        <v>0.21528849877851003</v>
      </c>
      <c r="U52" s="166">
        <v>0.05</v>
      </c>
      <c r="V52" s="167">
        <v>4417.3999999999996</v>
      </c>
      <c r="W52" s="167">
        <v>2657</v>
      </c>
      <c r="X52" s="167">
        <v>11737031.799999999</v>
      </c>
      <c r="Y52" s="166">
        <v>0.14105682516842055</v>
      </c>
      <c r="Z52" s="166">
        <v>0.05</v>
      </c>
      <c r="AA52" s="167">
        <v>58431686.799999997</v>
      </c>
      <c r="AB52" s="167">
        <v>346.11</v>
      </c>
      <c r="AC52" s="167">
        <v>439.97</v>
      </c>
      <c r="AD52" s="167">
        <v>2927</v>
      </c>
      <c r="AE52" s="167">
        <v>1662.0000000000002</v>
      </c>
      <c r="AF52" s="167">
        <v>1744294.1100000003</v>
      </c>
      <c r="AG52" s="166">
        <v>0.05</v>
      </c>
      <c r="AH52" s="166">
        <v>0.05</v>
      </c>
      <c r="AI52" s="167">
        <v>494</v>
      </c>
      <c r="AJ52" s="167">
        <v>779</v>
      </c>
      <c r="AK52" s="167">
        <v>4079.5543010401661</v>
      </c>
      <c r="AL52" s="167">
        <v>2939.073938436241</v>
      </c>
      <c r="AM52" s="167">
        <v>4304838.4227556735</v>
      </c>
      <c r="AN52" s="166">
        <v>0.05</v>
      </c>
      <c r="AO52" s="166">
        <v>0.05</v>
      </c>
      <c r="AP52" s="167">
        <v>180</v>
      </c>
      <c r="AQ52" s="167">
        <v>260</v>
      </c>
      <c r="AR52" s="167">
        <v>1117.7326953147185</v>
      </c>
      <c r="AS52" s="167">
        <v>808.2535607973274</v>
      </c>
      <c r="AT52" s="167">
        <v>411337.81096395443</v>
      </c>
      <c r="AU52" s="166">
        <v>0.05</v>
      </c>
      <c r="AV52" s="166">
        <v>0.05</v>
      </c>
      <c r="AW52" s="167">
        <v>220</v>
      </c>
      <c r="AX52" s="167">
        <v>370</v>
      </c>
      <c r="AY52" s="167">
        <v>1133.9701938161249</v>
      </c>
      <c r="AZ52" s="167">
        <v>692.07517633773898</v>
      </c>
      <c r="BA52" s="167">
        <v>505541.25788451091</v>
      </c>
      <c r="BB52" s="166">
        <v>0.05</v>
      </c>
      <c r="BC52" s="166">
        <v>0.05</v>
      </c>
      <c r="BD52" s="167">
        <v>345</v>
      </c>
      <c r="BE52" s="167">
        <v>505</v>
      </c>
      <c r="BF52" s="167">
        <v>805.03419877122644</v>
      </c>
      <c r="BG52" s="167">
        <v>545.82673850974265</v>
      </c>
      <c r="BH52" s="167">
        <v>553379.30152349314</v>
      </c>
      <c r="BI52" s="166">
        <v>0.05</v>
      </c>
      <c r="BJ52" s="166">
        <v>0.05</v>
      </c>
      <c r="BK52" s="167">
        <v>380</v>
      </c>
      <c r="BL52" s="167">
        <v>550</v>
      </c>
      <c r="BM52" s="167">
        <v>970.42218139307442</v>
      </c>
      <c r="BN52" s="167">
        <v>541.90392127012865</v>
      </c>
      <c r="BO52" s="167">
        <v>666807.58562793909</v>
      </c>
      <c r="BP52" s="166">
        <v>0.05</v>
      </c>
      <c r="BQ52" s="166">
        <v>0.05</v>
      </c>
      <c r="BR52" s="167">
        <v>410</v>
      </c>
      <c r="BS52" s="167">
        <v>590</v>
      </c>
      <c r="BT52" s="167">
        <v>2139.2718779768725</v>
      </c>
      <c r="BU52" s="167">
        <v>1237.7925492860131</v>
      </c>
      <c r="BV52" s="167">
        <v>1607399.0740492656</v>
      </c>
      <c r="BW52" s="166">
        <v>0.05</v>
      </c>
      <c r="BX52" s="166">
        <v>0.05</v>
      </c>
      <c r="BY52" s="167">
        <v>565</v>
      </c>
      <c r="BZ52" s="167">
        <v>800</v>
      </c>
      <c r="CA52" s="167">
        <v>1021.3497163535307</v>
      </c>
      <c r="CB52" s="167">
        <v>689.0043492937383</v>
      </c>
      <c r="CC52" s="167">
        <v>1128266.0691747353</v>
      </c>
      <c r="CD52" s="166">
        <v>0.05</v>
      </c>
      <c r="CE52" s="166">
        <v>0.05</v>
      </c>
      <c r="CF52" s="169">
        <v>10921863.631979574</v>
      </c>
      <c r="CG52" s="166">
        <v>0.1312600523796377</v>
      </c>
      <c r="CH52" s="167">
        <v>0</v>
      </c>
      <c r="CI52" s="167">
        <v>179.2088379736812</v>
      </c>
      <c r="CJ52" s="167">
        <v>0</v>
      </c>
      <c r="CK52" s="166">
        <v>0</v>
      </c>
      <c r="CL52" s="166">
        <v>0</v>
      </c>
      <c r="CM52" t="s">
        <v>181</v>
      </c>
      <c r="CN52" s="167">
        <v>515</v>
      </c>
      <c r="CO52" s="167">
        <v>168.9385058057278</v>
      </c>
      <c r="CP52" s="167">
        <v>87003.330489949818</v>
      </c>
      <c r="CQ52" s="166">
        <v>0.05</v>
      </c>
      <c r="CR52" t="s">
        <v>182</v>
      </c>
      <c r="CS52" s="167">
        <v>1056.0899999999999</v>
      </c>
      <c r="CT52" s="167">
        <v>48.99999999999995</v>
      </c>
      <c r="CU52" s="167">
        <v>51748.409999999945</v>
      </c>
      <c r="CV52" s="166">
        <v>0.05</v>
      </c>
      <c r="CW52" s="166">
        <v>1.6675323313092585E-3</v>
      </c>
      <c r="CX52" s="167">
        <v>0</v>
      </c>
      <c r="CY52" s="167">
        <v>0</v>
      </c>
      <c r="CZ52" s="167">
        <v>318.69999999999948</v>
      </c>
      <c r="DA52" s="167">
        <v>7.799999999999816</v>
      </c>
      <c r="DB52" s="167">
        <v>0</v>
      </c>
      <c r="DC52" s="166">
        <v>0</v>
      </c>
      <c r="DD52" s="166">
        <v>0</v>
      </c>
      <c r="DE52" s="166">
        <v>0</v>
      </c>
      <c r="DF52" s="169">
        <v>138751.74048994976</v>
      </c>
      <c r="DG52" t="s">
        <v>288</v>
      </c>
      <c r="DH52" t="s">
        <v>314</v>
      </c>
      <c r="DI52" s="166">
        <v>1</v>
      </c>
      <c r="DJ52" s="167">
        <v>900</v>
      </c>
      <c r="DK52" s="166">
        <v>0.47441402972323804</v>
      </c>
      <c r="DL52" s="166">
        <v>0.15221182041631603</v>
      </c>
      <c r="DM52" s="167">
        <v>4522.6886586670335</v>
      </c>
      <c r="DN52" s="167">
        <v>4070419.7928003301</v>
      </c>
      <c r="DO52" s="166">
        <v>0.05</v>
      </c>
      <c r="DP52" s="166">
        <v>0.58045405000000005</v>
      </c>
      <c r="DQ52" s="166">
        <v>0.48019236999999998</v>
      </c>
      <c r="DR52" s="167">
        <v>1400</v>
      </c>
      <c r="DS52" s="166">
        <v>0.24203928584870155</v>
      </c>
      <c r="DT52" s="166">
        <v>0.25114554323328242</v>
      </c>
      <c r="DU52" s="166">
        <v>0.18521000276433769</v>
      </c>
      <c r="DV52" s="167">
        <v>1535.924603636689</v>
      </c>
      <c r="DW52" s="167">
        <v>2150294.4450913644</v>
      </c>
      <c r="DX52" s="166">
        <v>0.05</v>
      </c>
      <c r="DY52" s="167">
        <v>6220714.2378916945</v>
      </c>
      <c r="DZ52" s="166">
        <v>7.4761167527636188E-2</v>
      </c>
      <c r="EA52" s="167">
        <v>110000</v>
      </c>
      <c r="EB52" s="167">
        <v>110000</v>
      </c>
      <c r="EC52" s="167">
        <v>6270000</v>
      </c>
      <c r="ED52" s="166">
        <v>7.5353488759057202E-2</v>
      </c>
      <c r="EE52" s="166">
        <v>0.05</v>
      </c>
      <c r="EF52" s="166">
        <v>0.05</v>
      </c>
      <c r="EG52" s="167">
        <v>0</v>
      </c>
      <c r="EH52" s="167">
        <v>0</v>
      </c>
      <c r="EI52" s="167">
        <v>0</v>
      </c>
      <c r="EJ52" s="167">
        <v>0</v>
      </c>
      <c r="EK52" s="167">
        <v>0</v>
      </c>
      <c r="EL52" s="166">
        <v>0</v>
      </c>
      <c r="EM52" s="166">
        <v>0</v>
      </c>
      <c r="EN52" s="166">
        <v>0</v>
      </c>
      <c r="EO52" s="170">
        <v>0</v>
      </c>
      <c r="EP52" s="170">
        <v>0</v>
      </c>
      <c r="EQ52" s="170">
        <v>0</v>
      </c>
      <c r="ER52" s="170">
        <v>0</v>
      </c>
      <c r="ES52" s="170">
        <v>0</v>
      </c>
      <c r="ET52" s="170">
        <v>0</v>
      </c>
      <c r="EU52" s="170">
        <v>0</v>
      </c>
      <c r="EV52" s="170">
        <v>0</v>
      </c>
      <c r="EW52" t="s">
        <v>194</v>
      </c>
      <c r="EX52" t="s">
        <v>194</v>
      </c>
      <c r="EY52" t="s">
        <v>194</v>
      </c>
      <c r="EZ52" t="s">
        <v>194</v>
      </c>
      <c r="FA52" s="167">
        <v>0</v>
      </c>
      <c r="FB52" s="166">
        <v>0</v>
      </c>
      <c r="FC52" s="167">
        <v>0</v>
      </c>
      <c r="FD52" s="166">
        <v>0</v>
      </c>
      <c r="FE52" s="166">
        <v>0</v>
      </c>
      <c r="FF52" s="167">
        <v>730242.27</v>
      </c>
      <c r="FG52" s="166">
        <v>8.7761248299574827E-3</v>
      </c>
      <c r="FH52" s="166">
        <v>0.05</v>
      </c>
      <c r="FI52" s="167">
        <v>200787.3</v>
      </c>
      <c r="FJ52" s="166">
        <v>2.4130819064611553E-3</v>
      </c>
      <c r="FK52" s="166">
        <v>0.05</v>
      </c>
      <c r="FL52" t="s">
        <v>492</v>
      </c>
      <c r="FM52" s="167">
        <v>0</v>
      </c>
      <c r="FN52" s="166">
        <v>0</v>
      </c>
      <c r="FO52" s="166">
        <v>0.05</v>
      </c>
      <c r="FP52" s="166">
        <v>0.05</v>
      </c>
      <c r="FQ52" t="s">
        <v>335</v>
      </c>
      <c r="FR52" s="167">
        <v>0</v>
      </c>
      <c r="FS52" s="166">
        <v>0</v>
      </c>
      <c r="FT52" s="166">
        <v>0</v>
      </c>
      <c r="FU52" t="s">
        <v>493</v>
      </c>
      <c r="FV52" s="167">
        <v>0</v>
      </c>
      <c r="FW52" s="166">
        <v>0</v>
      </c>
      <c r="FX52" s="166">
        <v>0</v>
      </c>
      <c r="FY52" t="s">
        <v>203</v>
      </c>
      <c r="FZ52" s="167">
        <v>135000</v>
      </c>
      <c r="GA52" s="166">
        <v>1.6224435378744374E-3</v>
      </c>
      <c r="GB52" s="166">
        <v>0.05</v>
      </c>
      <c r="GC52" t="s">
        <v>204</v>
      </c>
      <c r="GD52" s="167">
        <v>139000</v>
      </c>
      <c r="GE52" s="166">
        <v>1.6705159389966428E-3</v>
      </c>
      <c r="GF52" s="166">
        <v>0</v>
      </c>
      <c r="GG52" t="s">
        <v>205</v>
      </c>
      <c r="GH52" s="167">
        <v>0</v>
      </c>
      <c r="GI52" s="166">
        <v>0</v>
      </c>
      <c r="GJ52" s="166">
        <v>0</v>
      </c>
      <c r="GK52" t="s">
        <v>494</v>
      </c>
      <c r="GL52" s="167">
        <v>0</v>
      </c>
      <c r="GM52" s="166">
        <v>0</v>
      </c>
      <c r="GN52" s="166">
        <v>0</v>
      </c>
      <c r="GO52" s="167">
        <v>19780.269705676707</v>
      </c>
      <c r="GP52" s="167">
        <v>83207826.250066891</v>
      </c>
      <c r="GQ52" s="166">
        <v>1</v>
      </c>
      <c r="GR52" s="167">
        <v>4152452.2990180617</v>
      </c>
      <c r="GS52" s="166">
        <v>-1.4999999999999999E-2</v>
      </c>
      <c r="GT52" s="167">
        <v>689325.39650275942</v>
      </c>
      <c r="GU52" t="s">
        <v>308</v>
      </c>
      <c r="GV52" s="166">
        <v>0</v>
      </c>
      <c r="GW52" s="166">
        <v>0</v>
      </c>
      <c r="GX52" s="167">
        <v>0</v>
      </c>
      <c r="GY52" s="167">
        <v>689325.39650275942</v>
      </c>
      <c r="GZ52" s="166">
        <v>8.2163146540022523E-3</v>
      </c>
      <c r="HA52" s="167">
        <v>0</v>
      </c>
      <c r="HB52" s="167">
        <v>0</v>
      </c>
      <c r="HC52" s="167">
        <v>0</v>
      </c>
      <c r="HD52" s="167">
        <v>0</v>
      </c>
      <c r="HE52" s="167">
        <v>83897151.646569654</v>
      </c>
      <c r="HF52" s="166">
        <v>0.70223787152417072</v>
      </c>
      <c r="HG52" s="166">
        <v>0.90992662376275379</v>
      </c>
      <c r="HH52" t="s">
        <v>217</v>
      </c>
      <c r="HI52" s="170">
        <v>1.2796753129199714</v>
      </c>
      <c r="HJ52" t="s">
        <v>308</v>
      </c>
    </row>
    <row r="53" spans="1:218">
      <c r="A53">
        <v>205</v>
      </c>
      <c r="B53" t="s">
        <v>18</v>
      </c>
      <c r="C53" t="s">
        <v>308</v>
      </c>
      <c r="D53" t="s">
        <v>308</v>
      </c>
      <c r="E53" t="s">
        <v>308</v>
      </c>
      <c r="F53" t="s">
        <v>308</v>
      </c>
      <c r="G53" s="167">
        <v>0</v>
      </c>
      <c r="H53" s="167">
        <v>0</v>
      </c>
      <c r="I53" s="167">
        <v>0</v>
      </c>
      <c r="J53" t="s">
        <v>308</v>
      </c>
      <c r="K53">
        <v>0</v>
      </c>
      <c r="L53" s="167">
        <v>3548.86</v>
      </c>
      <c r="M53" s="167">
        <v>9969.5258333333331</v>
      </c>
      <c r="N53" s="167">
        <v>35380451.448883332</v>
      </c>
      <c r="O53" s="166">
        <v>0.35746460975938305</v>
      </c>
      <c r="P53" s="166">
        <v>2.9499999999999998E-2</v>
      </c>
      <c r="Q53" s="167">
        <v>5134.6099999999997</v>
      </c>
      <c r="R53" s="167">
        <v>3858.5</v>
      </c>
      <c r="S53" s="167">
        <v>19811892.684999999</v>
      </c>
      <c r="T53" s="166">
        <v>0.20016846018684203</v>
      </c>
      <c r="U53" s="166">
        <v>2.53E-2</v>
      </c>
      <c r="V53" s="167">
        <v>5134.6099999999997</v>
      </c>
      <c r="W53" s="167">
        <v>3066</v>
      </c>
      <c r="X53" s="167">
        <v>15742714.26</v>
      </c>
      <c r="Y53" s="166">
        <v>0.15905572085858694</v>
      </c>
      <c r="Z53" s="166">
        <v>2.53E-2</v>
      </c>
      <c r="AA53" s="167">
        <v>70935058.393883333</v>
      </c>
      <c r="AB53" s="167">
        <v>0</v>
      </c>
      <c r="AC53" s="167">
        <v>0</v>
      </c>
      <c r="AD53" s="167">
        <v>2194.233757310787</v>
      </c>
      <c r="AE53" s="167">
        <v>1410.4644983967019</v>
      </c>
      <c r="AF53" s="167">
        <v>0</v>
      </c>
      <c r="AG53" s="166">
        <v>0.18410000000000001</v>
      </c>
      <c r="AH53" s="166">
        <v>0</v>
      </c>
      <c r="AI53" s="167">
        <v>796</v>
      </c>
      <c r="AJ53" s="167">
        <v>1350</v>
      </c>
      <c r="AK53" s="167">
        <v>3581.7148658458445</v>
      </c>
      <c r="AL53" s="167">
        <v>2925.2097852567708</v>
      </c>
      <c r="AM53" s="167">
        <v>6800078.2433099328</v>
      </c>
      <c r="AN53" s="166">
        <v>0</v>
      </c>
      <c r="AO53" s="166">
        <v>0.26400000000000001</v>
      </c>
      <c r="AP53" s="167">
        <v>550</v>
      </c>
      <c r="AQ53" s="167">
        <v>750</v>
      </c>
      <c r="AR53" s="167">
        <v>880.96341763755049</v>
      </c>
      <c r="AS53" s="167">
        <v>537.80030891724971</v>
      </c>
      <c r="AT53" s="167">
        <v>887880.11138859007</v>
      </c>
      <c r="AU53" s="166">
        <v>7.0000000000000007E-2</v>
      </c>
      <c r="AV53" s="166">
        <v>8.8999999999999996E-2</v>
      </c>
      <c r="AW53" s="167">
        <v>550</v>
      </c>
      <c r="AX53" s="167">
        <v>750</v>
      </c>
      <c r="AY53" s="167">
        <v>1039.2015689575601</v>
      </c>
      <c r="AZ53" s="167">
        <v>642.53586605908254</v>
      </c>
      <c r="BA53" s="167">
        <v>1053462.7624709699</v>
      </c>
      <c r="BB53" s="166">
        <v>0.111</v>
      </c>
      <c r="BC53" s="166">
        <v>0.154</v>
      </c>
      <c r="BD53" s="167">
        <v>600</v>
      </c>
      <c r="BE53" s="167">
        <v>800</v>
      </c>
      <c r="BF53" s="167">
        <v>982.94876543727139</v>
      </c>
      <c r="BG53" s="167">
        <v>634.55849701691193</v>
      </c>
      <c r="BH53" s="167">
        <v>1097416.0568758924</v>
      </c>
      <c r="BI53" s="166">
        <v>0.27</v>
      </c>
      <c r="BJ53" s="166">
        <v>0.33</v>
      </c>
      <c r="BK53" s="167">
        <v>600</v>
      </c>
      <c r="BL53" s="167">
        <v>850</v>
      </c>
      <c r="BM53" s="167">
        <v>1309.2483011393729</v>
      </c>
      <c r="BN53" s="167">
        <v>777.23718596322021</v>
      </c>
      <c r="BO53" s="167">
        <v>1446200.588752361</v>
      </c>
      <c r="BP53" s="166">
        <v>0.314</v>
      </c>
      <c r="BQ53" s="166">
        <v>0.35399999999999998</v>
      </c>
      <c r="BR53" s="167">
        <v>650</v>
      </c>
      <c r="BS53" s="167">
        <v>900</v>
      </c>
      <c r="BT53" s="167">
        <v>1801.3650074778968</v>
      </c>
      <c r="BU53" s="167">
        <v>1307.6197832943944</v>
      </c>
      <c r="BV53" s="167">
        <v>2347745.059825588</v>
      </c>
      <c r="BW53" s="166">
        <v>0.01</v>
      </c>
      <c r="BX53" s="166">
        <v>0.01</v>
      </c>
      <c r="BY53" s="167">
        <v>700</v>
      </c>
      <c r="BZ53" s="167">
        <v>950</v>
      </c>
      <c r="CA53" s="167">
        <v>985.71170789799226</v>
      </c>
      <c r="CB53" s="167">
        <v>627.33334275393065</v>
      </c>
      <c r="CC53" s="167">
        <v>1285964.8711448286</v>
      </c>
      <c r="CD53" s="166">
        <v>0.01</v>
      </c>
      <c r="CE53" s="166">
        <v>0.01</v>
      </c>
      <c r="CF53" s="169">
        <v>14918747.693768162</v>
      </c>
      <c r="CG53" s="166">
        <v>0.15073081614451386</v>
      </c>
      <c r="CH53" s="167">
        <v>800</v>
      </c>
      <c r="CI53" s="167">
        <v>47.343583174644621</v>
      </c>
      <c r="CJ53" s="167">
        <v>37874.866539715695</v>
      </c>
      <c r="CK53" s="166">
        <v>3.8266680703237602E-4</v>
      </c>
      <c r="CL53" s="166">
        <v>1</v>
      </c>
      <c r="CM53" t="s">
        <v>181</v>
      </c>
      <c r="CN53" s="167">
        <v>430</v>
      </c>
      <c r="CO53" s="167">
        <v>2744.9460642990803</v>
      </c>
      <c r="CP53" s="167">
        <v>1180326.8076486045</v>
      </c>
      <c r="CQ53" s="166">
        <v>1</v>
      </c>
      <c r="CR53" t="s">
        <v>182</v>
      </c>
      <c r="CS53" s="167">
        <v>1350</v>
      </c>
      <c r="CT53" s="167">
        <v>402.48004765914339</v>
      </c>
      <c r="CU53" s="167">
        <v>543348.06433984358</v>
      </c>
      <c r="CV53" s="166">
        <v>1</v>
      </c>
      <c r="CW53" s="166">
        <v>1.7415062279733912E-2</v>
      </c>
      <c r="CX53" s="167">
        <v>250</v>
      </c>
      <c r="CY53" s="167">
        <v>250</v>
      </c>
      <c r="CZ53" s="167">
        <v>259.63432512165497</v>
      </c>
      <c r="DA53" s="167">
        <v>161.95225225225272</v>
      </c>
      <c r="DB53" s="167">
        <v>105396.64434347692</v>
      </c>
      <c r="DC53" s="166">
        <v>1.0648696892582633E-3</v>
      </c>
      <c r="DD53" s="166">
        <v>1</v>
      </c>
      <c r="DE53" s="166">
        <v>1</v>
      </c>
      <c r="DF53" s="169">
        <v>1866946.3828716408</v>
      </c>
      <c r="DG53" t="s">
        <v>288</v>
      </c>
      <c r="DH53" t="s">
        <v>228</v>
      </c>
      <c r="DI53" s="166">
        <v>1</v>
      </c>
      <c r="DJ53" s="167">
        <v>700</v>
      </c>
      <c r="DK53" s="166">
        <v>0.33111433694398062</v>
      </c>
      <c r="DL53" s="166">
        <v>0.14624662432327434</v>
      </c>
      <c r="DM53" s="167">
        <v>3003.4256192763887</v>
      </c>
      <c r="DN53" s="167">
        <v>2102397.9334934722</v>
      </c>
      <c r="DO53" s="166">
        <v>1</v>
      </c>
      <c r="DP53" s="166">
        <v>0.58045405000000005</v>
      </c>
      <c r="DQ53" s="166">
        <v>0.48019236999999998</v>
      </c>
      <c r="DR53" s="167">
        <v>1650</v>
      </c>
      <c r="DS53" s="166">
        <v>0.14573853358299099</v>
      </c>
      <c r="DT53" s="166">
        <v>0.16420106999598136</v>
      </c>
      <c r="DU53" s="166">
        <v>0.1371083274626225</v>
      </c>
      <c r="DV53" s="167">
        <v>1000.9425291238213</v>
      </c>
      <c r="DW53" s="167">
        <v>1651555.1730543051</v>
      </c>
      <c r="DX53" s="166">
        <v>1</v>
      </c>
      <c r="DY53" s="167">
        <v>3753953.1065477775</v>
      </c>
      <c r="DZ53" s="166">
        <v>3.7927876195301573E-2</v>
      </c>
      <c r="EA53" s="167">
        <v>130592</v>
      </c>
      <c r="EB53" s="167">
        <v>130592</v>
      </c>
      <c r="EC53" s="167">
        <v>6268416</v>
      </c>
      <c r="ED53" s="166">
        <v>6.333262543262981E-2</v>
      </c>
      <c r="EE53" s="166">
        <v>0</v>
      </c>
      <c r="EF53" s="166">
        <v>0</v>
      </c>
      <c r="EG53" s="167">
        <v>0</v>
      </c>
      <c r="EH53" s="167">
        <v>0</v>
      </c>
      <c r="EI53" s="167">
        <v>0</v>
      </c>
      <c r="EJ53" s="167">
        <v>0</v>
      </c>
      <c r="EK53" s="167">
        <v>0</v>
      </c>
      <c r="EL53" s="166">
        <v>0</v>
      </c>
      <c r="EM53" s="166">
        <v>0</v>
      </c>
      <c r="EN53" s="166">
        <v>0</v>
      </c>
      <c r="EO53" s="170">
        <v>0</v>
      </c>
      <c r="EP53" s="170">
        <v>0</v>
      </c>
      <c r="EQ53" s="170">
        <v>0</v>
      </c>
      <c r="ER53" s="170">
        <v>0</v>
      </c>
      <c r="ES53" s="170">
        <v>0</v>
      </c>
      <c r="ET53" s="170">
        <v>0</v>
      </c>
      <c r="EU53" s="170">
        <v>0</v>
      </c>
      <c r="EV53" s="170">
        <v>0</v>
      </c>
      <c r="EW53" t="s">
        <v>194</v>
      </c>
      <c r="EX53" t="s">
        <v>194</v>
      </c>
      <c r="EY53" t="s">
        <v>194</v>
      </c>
      <c r="EZ53" t="s">
        <v>194</v>
      </c>
      <c r="FA53" s="167">
        <v>0</v>
      </c>
      <c r="FB53" s="166">
        <v>0</v>
      </c>
      <c r="FC53" s="167">
        <v>217312</v>
      </c>
      <c r="FD53" s="166">
        <v>2.195600850041805E-3</v>
      </c>
      <c r="FE53" s="166">
        <v>0</v>
      </c>
      <c r="FF53" s="167">
        <v>1015662.19</v>
      </c>
      <c r="FG53" s="166">
        <v>1.0261691796676305E-2</v>
      </c>
      <c r="FH53" s="166">
        <v>0</v>
      </c>
      <c r="FI53" s="167">
        <v>0</v>
      </c>
      <c r="FJ53" s="166">
        <v>0</v>
      </c>
      <c r="FK53" s="166">
        <v>0</v>
      </c>
      <c r="FL53" t="s">
        <v>492</v>
      </c>
      <c r="FM53" s="167">
        <v>0</v>
      </c>
      <c r="FN53" s="166">
        <v>0</v>
      </c>
      <c r="FO53" s="166">
        <v>0</v>
      </c>
      <c r="FP53" s="166">
        <v>0</v>
      </c>
      <c r="FQ53" t="s">
        <v>335</v>
      </c>
      <c r="FR53" s="167">
        <v>0</v>
      </c>
      <c r="FS53" s="166">
        <v>0</v>
      </c>
      <c r="FT53" s="166">
        <v>0</v>
      </c>
      <c r="FU53" t="s">
        <v>493</v>
      </c>
      <c r="FV53" s="167">
        <v>0</v>
      </c>
      <c r="FW53" s="166">
        <v>0</v>
      </c>
      <c r="FX53" s="166">
        <v>0</v>
      </c>
      <c r="FY53" t="s">
        <v>203</v>
      </c>
      <c r="FZ53" s="167">
        <v>0</v>
      </c>
      <c r="GA53" s="166">
        <v>0</v>
      </c>
      <c r="GB53" s="166">
        <v>0</v>
      </c>
      <c r="GC53" t="s">
        <v>204</v>
      </c>
      <c r="GD53" s="167">
        <v>0</v>
      </c>
      <c r="GE53" s="166">
        <v>0</v>
      </c>
      <c r="GF53" s="166">
        <v>0</v>
      </c>
      <c r="GG53" t="s">
        <v>205</v>
      </c>
      <c r="GH53" s="167">
        <v>0</v>
      </c>
      <c r="GI53" s="166">
        <v>0</v>
      </c>
      <c r="GJ53" s="166">
        <v>0</v>
      </c>
      <c r="GK53" t="s">
        <v>494</v>
      </c>
      <c r="GL53" s="167">
        <v>0</v>
      </c>
      <c r="GM53" s="166">
        <v>0</v>
      </c>
      <c r="GN53" s="166">
        <v>0</v>
      </c>
      <c r="GO53" s="167">
        <v>0</v>
      </c>
      <c r="GP53" s="167">
        <v>98976095.767070919</v>
      </c>
      <c r="GQ53" s="166">
        <v>1</v>
      </c>
      <c r="GR53" s="167">
        <v>9657801.8325634412</v>
      </c>
      <c r="GS53" s="166">
        <v>-1.4999999999999999E-2</v>
      </c>
      <c r="GT53" s="167">
        <v>1296754.2355118031</v>
      </c>
      <c r="GU53" t="s">
        <v>308</v>
      </c>
      <c r="GV53" s="166">
        <v>0</v>
      </c>
      <c r="GW53" s="166">
        <v>0</v>
      </c>
      <c r="GX53" s="167">
        <v>0</v>
      </c>
      <c r="GY53" s="167">
        <v>1296754.2355118031</v>
      </c>
      <c r="GZ53" s="166">
        <v>1.2932256692398815E-2</v>
      </c>
      <c r="HA53" s="167">
        <v>0</v>
      </c>
      <c r="HB53" s="167">
        <v>0</v>
      </c>
      <c r="HC53" s="167">
        <v>0</v>
      </c>
      <c r="HD53" s="167">
        <v>590501.83837433241</v>
      </c>
      <c r="HE53" s="167">
        <v>100272850.00258273</v>
      </c>
      <c r="HF53" s="166">
        <v>0.71668879080481207</v>
      </c>
      <c r="HG53" s="166">
        <v>0.9242100819206519</v>
      </c>
      <c r="HH53" t="s">
        <v>217</v>
      </c>
      <c r="HI53" s="170">
        <v>1.3215004260614642</v>
      </c>
      <c r="HJ53" t="s">
        <v>308</v>
      </c>
    </row>
    <row r="54" spans="1:218">
      <c r="A54">
        <v>850</v>
      </c>
      <c r="B54" t="s">
        <v>103</v>
      </c>
      <c r="C54" t="s">
        <v>161</v>
      </c>
      <c r="D54" t="s">
        <v>161</v>
      </c>
      <c r="E54" t="s">
        <v>161</v>
      </c>
      <c r="F54" t="s">
        <v>161</v>
      </c>
      <c r="G54" s="167">
        <v>3239</v>
      </c>
      <c r="H54" s="167">
        <v>3239</v>
      </c>
      <c r="I54" s="167">
        <v>4516</v>
      </c>
      <c r="J54" t="s">
        <v>308</v>
      </c>
      <c r="K54">
        <v>0</v>
      </c>
      <c r="L54" s="167">
        <v>2736</v>
      </c>
      <c r="M54" s="167">
        <v>106164.16666666666</v>
      </c>
      <c r="N54" s="167">
        <v>290465160</v>
      </c>
      <c r="O54" s="166">
        <v>0.403232471363766</v>
      </c>
      <c r="P54" s="166">
        <v>1.8200000000000001E-2</v>
      </c>
      <c r="Q54" s="167">
        <v>3848</v>
      </c>
      <c r="R54" s="167">
        <v>40036</v>
      </c>
      <c r="S54" s="167">
        <v>154058528</v>
      </c>
      <c r="T54" s="166">
        <v>0.2138686821514289</v>
      </c>
      <c r="U54" s="166">
        <v>1.11E-2</v>
      </c>
      <c r="V54" s="167">
        <v>4369</v>
      </c>
      <c r="W54" s="167">
        <v>25106</v>
      </c>
      <c r="X54" s="167">
        <v>109688114</v>
      </c>
      <c r="Y54" s="166">
        <v>0.15227233891820449</v>
      </c>
      <c r="Z54" s="166">
        <v>9.2999999999999992E-3</v>
      </c>
      <c r="AA54" s="167">
        <v>554211802</v>
      </c>
      <c r="AB54" s="167">
        <v>438</v>
      </c>
      <c r="AC54" s="167">
        <v>438</v>
      </c>
      <c r="AD54" s="167">
        <v>8846.0078462837082</v>
      </c>
      <c r="AE54" s="167">
        <v>5202.0000000000009</v>
      </c>
      <c r="AF54" s="167">
        <v>6153027.4366722647</v>
      </c>
      <c r="AG54" s="166">
        <v>0.06</v>
      </c>
      <c r="AH54" s="166">
        <v>0.04</v>
      </c>
      <c r="AI54" s="167">
        <v>538</v>
      </c>
      <c r="AJ54" s="167">
        <v>782</v>
      </c>
      <c r="AK54" s="167">
        <v>16816.295487029489</v>
      </c>
      <c r="AL54" s="167">
        <v>12412.28933379527</v>
      </c>
      <c r="AM54" s="167">
        <v>18753577.231049769</v>
      </c>
      <c r="AN54" s="166">
        <v>0.06</v>
      </c>
      <c r="AO54" s="166">
        <v>0.04</v>
      </c>
      <c r="AP54" s="167">
        <v>199</v>
      </c>
      <c r="AQ54" s="167">
        <v>289</v>
      </c>
      <c r="AR54" s="167">
        <v>6160.0771804452306</v>
      </c>
      <c r="AS54" s="167">
        <v>3779.9861288575453</v>
      </c>
      <c r="AT54" s="167">
        <v>2318271.3501484315</v>
      </c>
      <c r="AU54" s="166">
        <v>0.06</v>
      </c>
      <c r="AV54" s="166">
        <v>0.04</v>
      </c>
      <c r="AW54" s="167">
        <v>239</v>
      </c>
      <c r="AX54" s="167">
        <v>389</v>
      </c>
      <c r="AY54" s="167">
        <v>4313.9485911328666</v>
      </c>
      <c r="AZ54" s="167">
        <v>2332.3700524858632</v>
      </c>
      <c r="BA54" s="167">
        <v>1938325.6636977559</v>
      </c>
      <c r="BB54" s="166">
        <v>0.06</v>
      </c>
      <c r="BC54" s="166">
        <v>0.04</v>
      </c>
      <c r="BD54" s="167">
        <v>359</v>
      </c>
      <c r="BE54" s="167">
        <v>513</v>
      </c>
      <c r="BF54" s="167">
        <v>4657.3894547140681</v>
      </c>
      <c r="BG54" s="167">
        <v>2834.4723413645352</v>
      </c>
      <c r="BH54" s="167">
        <v>3126087.1253623571</v>
      </c>
      <c r="BI54" s="166">
        <v>0.06</v>
      </c>
      <c r="BJ54" s="166">
        <v>0.04</v>
      </c>
      <c r="BK54" s="167">
        <v>389</v>
      </c>
      <c r="BL54" s="167">
        <v>558</v>
      </c>
      <c r="BM54" s="167">
        <v>3210.6721257434247</v>
      </c>
      <c r="BN54" s="167">
        <v>1859.2620212465374</v>
      </c>
      <c r="BO54" s="167">
        <v>2286419.6647697603</v>
      </c>
      <c r="BP54" s="166">
        <v>0.06</v>
      </c>
      <c r="BQ54" s="166">
        <v>0.04</v>
      </c>
      <c r="BR54" s="167">
        <v>418</v>
      </c>
      <c r="BS54" s="167">
        <v>598</v>
      </c>
      <c r="BT54" s="167">
        <v>1025.7233100107267</v>
      </c>
      <c r="BU54" s="167">
        <v>699.28914367837251</v>
      </c>
      <c r="BV54" s="167">
        <v>846927.25150415045</v>
      </c>
      <c r="BW54" s="166">
        <v>0.06</v>
      </c>
      <c r="BX54" s="166">
        <v>0.04</v>
      </c>
      <c r="BY54" s="167">
        <v>573</v>
      </c>
      <c r="BZ54" s="167">
        <v>807</v>
      </c>
      <c r="CA54" s="167">
        <v>20.019444697868185</v>
      </c>
      <c r="CB54" s="167">
        <v>31.022137200624456</v>
      </c>
      <c r="CC54" s="167">
        <v>36506.006532782405</v>
      </c>
      <c r="CD54" s="166">
        <v>0.06</v>
      </c>
      <c r="CE54" s="166">
        <v>0.04</v>
      </c>
      <c r="CF54" s="169">
        <v>35459141.729737274</v>
      </c>
      <c r="CG54" s="166">
        <v>4.9225447045421922E-2</v>
      </c>
      <c r="CH54" s="167">
        <v>0</v>
      </c>
      <c r="CI54" s="167">
        <v>881.30300073664853</v>
      </c>
      <c r="CJ54" s="167">
        <v>0</v>
      </c>
      <c r="CK54" s="166">
        <v>0</v>
      </c>
      <c r="CL54" s="166">
        <v>0</v>
      </c>
      <c r="CM54" t="s">
        <v>181</v>
      </c>
      <c r="CN54" s="167">
        <v>513</v>
      </c>
      <c r="CO54" s="167">
        <v>5136.0572831982836</v>
      </c>
      <c r="CP54" s="167">
        <v>2634797.3862807197</v>
      </c>
      <c r="CQ54" s="166">
        <v>0</v>
      </c>
      <c r="CR54" t="s">
        <v>182</v>
      </c>
      <c r="CS54" s="167">
        <v>1380</v>
      </c>
      <c r="CT54" s="167">
        <v>575.64955607107549</v>
      </c>
      <c r="CU54" s="167">
        <v>794396.38737808424</v>
      </c>
      <c r="CV54" s="166">
        <v>0</v>
      </c>
      <c r="CW54" s="166">
        <v>4.760509935641432E-3</v>
      </c>
      <c r="CX54" s="167">
        <v>914</v>
      </c>
      <c r="CY54" s="167">
        <v>356</v>
      </c>
      <c r="CZ54" s="167">
        <v>460.16235215764982</v>
      </c>
      <c r="DA54" s="167">
        <v>60.319700000000466</v>
      </c>
      <c r="DB54" s="167">
        <v>442062.20307209209</v>
      </c>
      <c r="DC54" s="166">
        <v>6.1368404610477438E-4</v>
      </c>
      <c r="DD54" s="166">
        <v>0</v>
      </c>
      <c r="DE54" s="166">
        <v>0</v>
      </c>
      <c r="DF54" s="169">
        <v>3871255.9767308957</v>
      </c>
      <c r="DG54" t="s">
        <v>288</v>
      </c>
      <c r="DH54" t="s">
        <v>228</v>
      </c>
      <c r="DI54" s="166">
        <v>1</v>
      </c>
      <c r="DJ54" s="167">
        <v>1046</v>
      </c>
      <c r="DK54" s="166">
        <v>0.2934557761273941</v>
      </c>
      <c r="DL54" s="166">
        <v>0.14294502051247035</v>
      </c>
      <c r="DM54" s="167">
        <v>28389.747362296239</v>
      </c>
      <c r="DN54" s="167">
        <v>29695675.740961865</v>
      </c>
      <c r="DO54" s="166">
        <v>1</v>
      </c>
      <c r="DP54" s="166">
        <v>0.58045405000000005</v>
      </c>
      <c r="DQ54" s="166">
        <v>0.48019236999999998</v>
      </c>
      <c r="DR54" s="167">
        <v>1544</v>
      </c>
      <c r="DS54" s="166">
        <v>0.1970232063884417</v>
      </c>
      <c r="DT54" s="166">
        <v>0.19447412007628043</v>
      </c>
      <c r="DU54" s="166">
        <v>0.17460797381575413</v>
      </c>
      <c r="DV54" s="167">
        <v>11945.735268891491</v>
      </c>
      <c r="DW54" s="167">
        <v>18444215.25516846</v>
      </c>
      <c r="DX54" s="166">
        <v>1</v>
      </c>
      <c r="DY54" s="167">
        <v>48139890.996130325</v>
      </c>
      <c r="DZ54" s="166">
        <v>6.6829244572918611E-2</v>
      </c>
      <c r="EA54" s="167">
        <v>111530</v>
      </c>
      <c r="EB54" s="167">
        <v>111530</v>
      </c>
      <c r="EC54" s="167">
        <v>54538170</v>
      </c>
      <c r="ED54" s="166">
        <v>7.5711527925611463E-2</v>
      </c>
      <c r="EE54" s="166">
        <v>0</v>
      </c>
      <c r="EF54" s="166">
        <v>0</v>
      </c>
      <c r="EG54" s="167">
        <v>25348</v>
      </c>
      <c r="EH54" s="167">
        <v>65905</v>
      </c>
      <c r="EI54" s="167">
        <v>0</v>
      </c>
      <c r="EJ54" s="167">
        <v>0</v>
      </c>
      <c r="EK54" s="167">
        <v>725995.91924788593</v>
      </c>
      <c r="EL54" s="166">
        <v>1.0078493707070897E-3</v>
      </c>
      <c r="EM54" s="166">
        <v>0</v>
      </c>
      <c r="EN54" s="166">
        <v>0</v>
      </c>
      <c r="EO54" s="170">
        <v>2</v>
      </c>
      <c r="EP54" s="170">
        <v>3</v>
      </c>
      <c r="EQ54" s="170">
        <v>2</v>
      </c>
      <c r="ER54" s="170">
        <v>2</v>
      </c>
      <c r="ES54" s="170">
        <v>21.4</v>
      </c>
      <c r="ET54" s="170">
        <v>120</v>
      </c>
      <c r="EU54" s="170">
        <v>69.2</v>
      </c>
      <c r="EV54" s="170">
        <v>62.5</v>
      </c>
      <c r="EW54" t="s">
        <v>532</v>
      </c>
      <c r="EX54" t="s">
        <v>532</v>
      </c>
      <c r="EY54" t="s">
        <v>532</v>
      </c>
      <c r="EZ54" t="s">
        <v>532</v>
      </c>
      <c r="FA54" s="167">
        <v>0</v>
      </c>
      <c r="FB54" s="166">
        <v>0</v>
      </c>
      <c r="FC54" s="167">
        <v>604070</v>
      </c>
      <c r="FD54" s="166">
        <v>8.3858814247020233E-4</v>
      </c>
      <c r="FE54" s="166">
        <v>0</v>
      </c>
      <c r="FF54" s="167">
        <v>12565131.613940757</v>
      </c>
      <c r="FG54" s="166">
        <v>1.7443293624957695E-2</v>
      </c>
      <c r="FH54" s="166">
        <v>0</v>
      </c>
      <c r="FI54" s="167">
        <v>0</v>
      </c>
      <c r="FJ54" s="166">
        <v>0</v>
      </c>
      <c r="FK54" s="166">
        <v>0</v>
      </c>
      <c r="FL54" t="s">
        <v>492</v>
      </c>
      <c r="FM54" s="167">
        <v>407084.5</v>
      </c>
      <c r="FN54" s="166">
        <v>5.6512694668401189E-4</v>
      </c>
      <c r="FO54" s="166">
        <v>0</v>
      </c>
      <c r="FP54" s="166">
        <v>0</v>
      </c>
      <c r="FQ54" t="s">
        <v>335</v>
      </c>
      <c r="FR54" s="167">
        <v>0</v>
      </c>
      <c r="FS54" s="166">
        <v>0</v>
      </c>
      <c r="FT54" s="166">
        <v>0</v>
      </c>
      <c r="FU54" t="s">
        <v>493</v>
      </c>
      <c r="FV54" s="167">
        <v>9539036.499279717</v>
      </c>
      <c r="FW54" s="166">
        <v>1.3242377371639776E-2</v>
      </c>
      <c r="FX54" s="166">
        <v>0</v>
      </c>
      <c r="FY54" t="s">
        <v>545</v>
      </c>
      <c r="FZ54" s="167">
        <v>280111.05</v>
      </c>
      <c r="GA54" s="166">
        <v>3.888585844436538E-4</v>
      </c>
      <c r="GB54" s="166">
        <v>0</v>
      </c>
      <c r="GC54" t="s">
        <v>204</v>
      </c>
      <c r="GD54" s="167">
        <v>0</v>
      </c>
      <c r="GE54" s="166">
        <v>0</v>
      </c>
      <c r="GF54" s="166">
        <v>0</v>
      </c>
      <c r="GG54" t="s">
        <v>205</v>
      </c>
      <c r="GH54" s="167">
        <v>0</v>
      </c>
      <c r="GI54" s="166">
        <v>0</v>
      </c>
      <c r="GJ54" s="166">
        <v>0</v>
      </c>
      <c r="GK54" t="s">
        <v>494</v>
      </c>
      <c r="GL54" s="167">
        <v>0</v>
      </c>
      <c r="GM54" s="166">
        <v>0</v>
      </c>
      <c r="GN54" s="166">
        <v>0</v>
      </c>
      <c r="GO54" s="167">
        <v>0</v>
      </c>
      <c r="GP54" s="167">
        <v>720341690.28506684</v>
      </c>
      <c r="GQ54" s="166">
        <v>1</v>
      </c>
      <c r="GR54" s="167">
        <v>57945667.403068505</v>
      </c>
      <c r="GS54" s="166">
        <v>5.0000000000000001E-3</v>
      </c>
      <c r="GT54" s="167">
        <v>11619102.275389183</v>
      </c>
      <c r="GU54" t="s">
        <v>161</v>
      </c>
      <c r="GV54" s="166">
        <v>2.5000000000000001E-2</v>
      </c>
      <c r="GW54" s="166">
        <v>1</v>
      </c>
      <c r="GX54" s="167">
        <v>-7298775.5927630421</v>
      </c>
      <c r="GY54" s="167">
        <v>4320326.6826261431</v>
      </c>
      <c r="GZ54" s="166">
        <v>5.9615132869444117E-3</v>
      </c>
      <c r="HA54" s="167">
        <v>0</v>
      </c>
      <c r="HB54" s="167">
        <v>0</v>
      </c>
      <c r="HC54" s="167">
        <v>3791000</v>
      </c>
      <c r="HD54" s="167">
        <v>50000</v>
      </c>
      <c r="HE54" s="167">
        <v>724703019.96769297</v>
      </c>
      <c r="HF54" s="166">
        <v>0.76937349243339936</v>
      </c>
      <c r="HG54" s="166">
        <v>0.89080237803348628</v>
      </c>
      <c r="HH54" t="s">
        <v>217</v>
      </c>
      <c r="HI54" s="170">
        <v>1.2989701021401718</v>
      </c>
      <c r="HJ54" t="s">
        <v>308</v>
      </c>
    </row>
    <row r="55" spans="1:218">
      <c r="A55">
        <v>309</v>
      </c>
      <c r="B55" t="s">
        <v>34</v>
      </c>
      <c r="C55" t="s">
        <v>308</v>
      </c>
      <c r="D55" t="s">
        <v>161</v>
      </c>
      <c r="E55" t="s">
        <v>161</v>
      </c>
      <c r="F55" t="s">
        <v>161</v>
      </c>
      <c r="G55" s="167">
        <v>3300</v>
      </c>
      <c r="H55" s="167">
        <v>0</v>
      </c>
      <c r="I55" s="167">
        <v>4600</v>
      </c>
      <c r="J55" t="s">
        <v>161</v>
      </c>
      <c r="K55">
        <v>36</v>
      </c>
      <c r="L55" s="167">
        <v>3642.8799571816398</v>
      </c>
      <c r="M55" s="167">
        <v>21717.5</v>
      </c>
      <c r="N55" s="167">
        <v>79114245.470092267</v>
      </c>
      <c r="O55" s="166">
        <v>0.41435663779945492</v>
      </c>
      <c r="P55" s="166">
        <v>1.4E-2</v>
      </c>
      <c r="Q55" s="167">
        <v>5423.1177137162304</v>
      </c>
      <c r="R55" s="167">
        <v>7450</v>
      </c>
      <c r="S55" s="167">
        <v>40402226.967185915</v>
      </c>
      <c r="T55" s="166">
        <v>0.21160450720676133</v>
      </c>
      <c r="U55" s="166">
        <v>2.4299999999999999E-2</v>
      </c>
      <c r="V55" s="167">
        <v>5423.1177137162304</v>
      </c>
      <c r="W55" s="167">
        <v>4708</v>
      </c>
      <c r="X55" s="167">
        <v>25532038.196176011</v>
      </c>
      <c r="Y55" s="166">
        <v>0.13372268723884997</v>
      </c>
      <c r="Z55" s="166">
        <v>2.4299999999999999E-2</v>
      </c>
      <c r="AA55" s="167">
        <v>145048510.6334542</v>
      </c>
      <c r="AB55" s="167">
        <v>1190.6719248531299</v>
      </c>
      <c r="AC55" s="167">
        <v>1459.73497337137</v>
      </c>
      <c r="AD55" s="167">
        <v>3166.5807843636676</v>
      </c>
      <c r="AE55" s="167">
        <v>2729.4</v>
      </c>
      <c r="AF55" s="167">
        <v>7754559.4740410391</v>
      </c>
      <c r="AG55" s="166">
        <v>8.7999999999999995E-2</v>
      </c>
      <c r="AH55" s="166">
        <v>0</v>
      </c>
      <c r="AI55" s="167">
        <v>0</v>
      </c>
      <c r="AJ55" s="167">
        <v>0</v>
      </c>
      <c r="AK55" s="167">
        <v>6620.4176212258999</v>
      </c>
      <c r="AL55" s="167">
        <v>5663.9701495420732</v>
      </c>
      <c r="AM55" s="167">
        <v>0</v>
      </c>
      <c r="AN55" s="166">
        <v>0</v>
      </c>
      <c r="AO55" s="166">
        <v>0</v>
      </c>
      <c r="AP55" s="167">
        <v>215.498131185799</v>
      </c>
      <c r="AQ55" s="167">
        <v>379.02253205476399</v>
      </c>
      <c r="AR55" s="167">
        <v>1502.0499840307898</v>
      </c>
      <c r="AS55" s="167">
        <v>916.46745180311746</v>
      </c>
      <c r="AT55" s="167">
        <v>671050.77863448928</v>
      </c>
      <c r="AU55" s="166">
        <v>0</v>
      </c>
      <c r="AV55" s="166">
        <v>0.16600000000000001</v>
      </c>
      <c r="AW55" s="167">
        <v>263.393318433785</v>
      </c>
      <c r="AX55" s="167">
        <v>455.65885984222803</v>
      </c>
      <c r="AY55" s="167">
        <v>2014.7666664093692</v>
      </c>
      <c r="AZ55" s="167">
        <v>1098.7170364696842</v>
      </c>
      <c r="BA55" s="167">
        <v>1031316.2302623464</v>
      </c>
      <c r="BB55" s="166">
        <v>0</v>
      </c>
      <c r="BC55" s="166">
        <v>0.16600000000000001</v>
      </c>
      <c r="BD55" s="167">
        <v>335.20588787562502</v>
      </c>
      <c r="BE55" s="167">
        <v>593.71502510350695</v>
      </c>
      <c r="BF55" s="167">
        <v>3072.0118449967231</v>
      </c>
      <c r="BG55" s="167">
        <v>1577.4366015800763</v>
      </c>
      <c r="BH55" s="167">
        <v>1966304.2695728692</v>
      </c>
      <c r="BI55" s="166">
        <v>0</v>
      </c>
      <c r="BJ55" s="166">
        <v>0.16600000000000001</v>
      </c>
      <c r="BK55" s="167">
        <v>430.96605094145701</v>
      </c>
      <c r="BL55" s="167">
        <v>754.459974399629</v>
      </c>
      <c r="BM55" s="167">
        <v>4426.1090245883825</v>
      </c>
      <c r="BN55" s="167">
        <v>2616.0914748240207</v>
      </c>
      <c r="BO55" s="167">
        <v>3881239.0344860181</v>
      </c>
      <c r="BP55" s="166">
        <v>0</v>
      </c>
      <c r="BQ55" s="166">
        <v>0.16600000000000001</v>
      </c>
      <c r="BR55" s="167">
        <v>526.73628448400405</v>
      </c>
      <c r="BS55" s="167">
        <v>922.14348215114705</v>
      </c>
      <c r="BT55" s="167">
        <v>4079.4084701244988</v>
      </c>
      <c r="BU55" s="167">
        <v>2651.6158819440193</v>
      </c>
      <c r="BV55" s="167">
        <v>4593942.7631490957</v>
      </c>
      <c r="BW55" s="166">
        <v>0</v>
      </c>
      <c r="BX55" s="166">
        <v>0.16600000000000001</v>
      </c>
      <c r="BY55" s="167">
        <v>721.08641457207898</v>
      </c>
      <c r="BZ55" s="167">
        <v>1167.68184537243</v>
      </c>
      <c r="CA55" s="167">
        <v>754.08666134938073</v>
      </c>
      <c r="CB55" s="167">
        <v>480.23248263615113</v>
      </c>
      <c r="CC55" s="167">
        <v>1104520.398441419</v>
      </c>
      <c r="CD55" s="166">
        <v>0</v>
      </c>
      <c r="CE55" s="166">
        <v>0.16600000000000001</v>
      </c>
      <c r="CF55" s="169">
        <v>21002932.948587276</v>
      </c>
      <c r="CG55" s="166">
        <v>0.11000174025288428</v>
      </c>
      <c r="CH55" s="167">
        <v>710.19864040282505</v>
      </c>
      <c r="CI55" s="167">
        <v>95.703790866016107</v>
      </c>
      <c r="CJ55" s="167">
        <v>67968.702154440951</v>
      </c>
      <c r="CK55" s="166">
        <v>3.5598244959503977E-4</v>
      </c>
      <c r="CL55" s="166">
        <v>0</v>
      </c>
      <c r="CM55" t="s">
        <v>181</v>
      </c>
      <c r="CN55" s="167">
        <v>355.10429713619999</v>
      </c>
      <c r="CO55" s="167">
        <v>6909.1102185169584</v>
      </c>
      <c r="CP55" s="167">
        <v>2453454.7279830016</v>
      </c>
      <c r="CQ55" s="166">
        <v>0</v>
      </c>
      <c r="CR55" t="s">
        <v>182</v>
      </c>
      <c r="CS55" s="167">
        <v>710.19864040282505</v>
      </c>
      <c r="CT55" s="167">
        <v>966.50628908251986</v>
      </c>
      <c r="CU55" s="167">
        <v>686411.45244718541</v>
      </c>
      <c r="CV55" s="166">
        <v>0</v>
      </c>
      <c r="CW55" s="166">
        <v>1.6444881524593419E-2</v>
      </c>
      <c r="CX55" s="167">
        <v>869.75916971167703</v>
      </c>
      <c r="CY55" s="167">
        <v>1304.6238237631501</v>
      </c>
      <c r="CZ55" s="167">
        <v>335.21279033889016</v>
      </c>
      <c r="DA55" s="167">
        <v>40.899999999999459</v>
      </c>
      <c r="DB55" s="167">
        <v>344913.51259379968</v>
      </c>
      <c r="DC55" s="166">
        <v>1.8064661118962968E-3</v>
      </c>
      <c r="DD55" s="166">
        <v>0</v>
      </c>
      <c r="DE55" s="166">
        <v>0</v>
      </c>
      <c r="DF55" s="169">
        <v>3552748.3951784275</v>
      </c>
      <c r="DG55" t="s">
        <v>288</v>
      </c>
      <c r="DH55" t="s">
        <v>314</v>
      </c>
      <c r="DI55" s="166">
        <v>1</v>
      </c>
      <c r="DJ55" s="167">
        <v>815.77</v>
      </c>
      <c r="DK55" s="166">
        <v>0.34009174662235314</v>
      </c>
      <c r="DL55" s="166">
        <v>0.1821083224020689</v>
      </c>
      <c r="DM55" s="167">
        <v>6783.44055322026</v>
      </c>
      <c r="DN55" s="167">
        <v>5533727.3001004914</v>
      </c>
      <c r="DO55" s="166">
        <v>1</v>
      </c>
      <c r="DP55" s="166">
        <v>0.58045405000000005</v>
      </c>
      <c r="DQ55" s="166">
        <v>0.48019236999999998</v>
      </c>
      <c r="DR55" s="167">
        <v>815.77</v>
      </c>
      <c r="DS55" s="166">
        <v>0.21653855528162877</v>
      </c>
      <c r="DT55" s="166">
        <v>0.22720151361383262</v>
      </c>
      <c r="DU55" s="166">
        <v>0.22176859317119132</v>
      </c>
      <c r="DV55" s="167">
        <v>2696.6741845236693</v>
      </c>
      <c r="DW55" s="167">
        <v>2199865.8995088735</v>
      </c>
      <c r="DX55" s="166">
        <v>1</v>
      </c>
      <c r="DY55" s="167">
        <v>7733593.1996093653</v>
      </c>
      <c r="DZ55" s="166">
        <v>4.0504281589973032E-2</v>
      </c>
      <c r="EA55" s="167">
        <v>170000</v>
      </c>
      <c r="EB55" s="167">
        <v>0</v>
      </c>
      <c r="EC55" s="167">
        <v>10880000</v>
      </c>
      <c r="ED55" s="166">
        <v>5.698341926249318E-2</v>
      </c>
      <c r="EE55" s="166">
        <v>0.17649999999999999</v>
      </c>
      <c r="EF55" s="166">
        <v>0</v>
      </c>
      <c r="EG55" s="167">
        <v>0</v>
      </c>
      <c r="EH55" s="167">
        <v>0</v>
      </c>
      <c r="EI55" s="167">
        <v>0</v>
      </c>
      <c r="EJ55" s="167">
        <v>0</v>
      </c>
      <c r="EK55" s="167">
        <v>0</v>
      </c>
      <c r="EL55" s="166">
        <v>0</v>
      </c>
      <c r="EM55" s="166">
        <v>0</v>
      </c>
      <c r="EN55" s="166">
        <v>0</v>
      </c>
      <c r="EO55" s="170">
        <v>0</v>
      </c>
      <c r="EP55" s="170">
        <v>0</v>
      </c>
      <c r="EQ55" s="170">
        <v>0</v>
      </c>
      <c r="ER55" s="170">
        <v>0</v>
      </c>
      <c r="ES55" s="170">
        <v>0</v>
      </c>
      <c r="ET55" s="170">
        <v>0</v>
      </c>
      <c r="EU55" s="170">
        <v>0</v>
      </c>
      <c r="EV55" s="170">
        <v>0</v>
      </c>
      <c r="EW55" t="s">
        <v>194</v>
      </c>
      <c r="EX55" t="s">
        <v>194</v>
      </c>
      <c r="EY55" t="s">
        <v>194</v>
      </c>
      <c r="EZ55" t="s">
        <v>194</v>
      </c>
      <c r="FA55" s="167">
        <v>0</v>
      </c>
      <c r="FB55" s="166">
        <v>0</v>
      </c>
      <c r="FC55" s="167">
        <v>120000</v>
      </c>
      <c r="FD55" s="166">
        <v>6.2849359480691015E-4</v>
      </c>
      <c r="FE55" s="166">
        <v>0</v>
      </c>
      <c r="FF55" s="167">
        <v>2594948.253599999</v>
      </c>
      <c r="FG55" s="166">
        <v>1.3590902968691473E-2</v>
      </c>
      <c r="FH55" s="166">
        <v>0</v>
      </c>
      <c r="FI55" s="167">
        <v>0</v>
      </c>
      <c r="FJ55" s="166">
        <v>0</v>
      </c>
      <c r="FK55" s="166">
        <v>0</v>
      </c>
      <c r="FL55" t="s">
        <v>492</v>
      </c>
      <c r="FM55" s="167">
        <v>0</v>
      </c>
      <c r="FN55" s="166">
        <v>0</v>
      </c>
      <c r="FO55" s="166">
        <v>0.17649999999999999</v>
      </c>
      <c r="FP55" s="166">
        <v>0</v>
      </c>
      <c r="FQ55" t="s">
        <v>335</v>
      </c>
      <c r="FR55" s="167">
        <v>0</v>
      </c>
      <c r="FS55" s="166">
        <v>0</v>
      </c>
      <c r="FT55" s="166">
        <v>0</v>
      </c>
      <c r="FU55" t="s">
        <v>493</v>
      </c>
      <c r="FV55" s="167">
        <v>0</v>
      </c>
      <c r="FW55" s="166">
        <v>0</v>
      </c>
      <c r="FX55" s="166">
        <v>0</v>
      </c>
      <c r="FY55" t="s">
        <v>203</v>
      </c>
      <c r="FZ55" s="167">
        <v>0</v>
      </c>
      <c r="GA55" s="166">
        <v>0</v>
      </c>
      <c r="GB55" s="166">
        <v>0</v>
      </c>
      <c r="GC55" t="s">
        <v>204</v>
      </c>
      <c r="GD55" s="167">
        <v>0</v>
      </c>
      <c r="GE55" s="166">
        <v>0</v>
      </c>
      <c r="GF55" s="166">
        <v>0</v>
      </c>
      <c r="GG55" t="s">
        <v>205</v>
      </c>
      <c r="GH55" s="167">
        <v>0</v>
      </c>
      <c r="GI55" s="166">
        <v>0</v>
      </c>
      <c r="GJ55" s="166">
        <v>0</v>
      </c>
      <c r="GK55" t="s">
        <v>494</v>
      </c>
      <c r="GL55" s="167">
        <v>0</v>
      </c>
      <c r="GM55" s="166">
        <v>0</v>
      </c>
      <c r="GN55" s="166">
        <v>0</v>
      </c>
      <c r="GO55" s="167">
        <v>0</v>
      </c>
      <c r="GP55" s="167">
        <v>190932733.43042928</v>
      </c>
      <c r="GQ55" s="166">
        <v>1</v>
      </c>
      <c r="GR55" s="167">
        <v>13818366.570473712</v>
      </c>
      <c r="GS55" s="166">
        <v>5.0000000000000001E-3</v>
      </c>
      <c r="GT55" s="167">
        <v>4121062.2331398777</v>
      </c>
      <c r="GU55" t="s">
        <v>161</v>
      </c>
      <c r="GV55" s="166">
        <v>5.0000000000000001E-3</v>
      </c>
      <c r="GW55" s="166">
        <v>1</v>
      </c>
      <c r="GX55" s="167">
        <v>-716502.13498063595</v>
      </c>
      <c r="GY55" s="167">
        <v>3404560.098159242</v>
      </c>
      <c r="GZ55" s="166">
        <v>1.7518820172610899E-2</v>
      </c>
      <c r="HA55" s="167">
        <v>0</v>
      </c>
      <c r="HB55" s="167">
        <v>0</v>
      </c>
      <c r="HC55" s="167">
        <v>985369.96</v>
      </c>
      <c r="HD55" s="167">
        <v>0</v>
      </c>
      <c r="HE55" s="167">
        <v>194337293.52858853</v>
      </c>
      <c r="HF55" s="166">
        <v>0.7596838322450663</v>
      </c>
      <c r="HG55" s="166">
        <v>0.92879718417400847</v>
      </c>
      <c r="HH55" t="s">
        <v>217</v>
      </c>
      <c r="HI55" s="170">
        <v>1.3094587267071029</v>
      </c>
      <c r="HJ55" t="s">
        <v>308</v>
      </c>
    </row>
    <row r="56" spans="1:218">
      <c r="A56">
        <v>310</v>
      </c>
      <c r="B56" t="s">
        <v>35</v>
      </c>
      <c r="C56" t="s">
        <v>308</v>
      </c>
      <c r="D56" t="s">
        <v>308</v>
      </c>
      <c r="E56" t="s">
        <v>308</v>
      </c>
      <c r="F56" t="s">
        <v>308</v>
      </c>
      <c r="G56" s="167">
        <v>3300</v>
      </c>
      <c r="H56" s="167">
        <v>0</v>
      </c>
      <c r="I56" s="167">
        <v>4600</v>
      </c>
      <c r="J56" t="s">
        <v>308</v>
      </c>
      <c r="K56">
        <v>0</v>
      </c>
      <c r="L56" s="167">
        <v>3103.06</v>
      </c>
      <c r="M56" s="167">
        <v>21413</v>
      </c>
      <c r="N56" s="167">
        <v>66445823.780000001</v>
      </c>
      <c r="O56" s="166">
        <v>0.42041233032724368</v>
      </c>
      <c r="P56" s="166">
        <v>0</v>
      </c>
      <c r="Q56" s="167">
        <v>4363.33</v>
      </c>
      <c r="R56" s="167">
        <v>7161.833333333333</v>
      </c>
      <c r="S56" s="167">
        <v>31249442.238333333</v>
      </c>
      <c r="T56" s="166">
        <v>0.19771973745622684</v>
      </c>
      <c r="U56" s="166">
        <v>0</v>
      </c>
      <c r="V56" s="167">
        <v>4954.3</v>
      </c>
      <c r="W56" s="167">
        <v>4295.6666666666661</v>
      </c>
      <c r="X56" s="167">
        <v>21282021.366666663</v>
      </c>
      <c r="Y56" s="166">
        <v>0.1346544250314135</v>
      </c>
      <c r="Z56" s="166">
        <v>0</v>
      </c>
      <c r="AA56" s="167">
        <v>118977287.38499999</v>
      </c>
      <c r="AB56" s="167">
        <v>483.13320000000004</v>
      </c>
      <c r="AC56" s="167">
        <v>483.13320000000004</v>
      </c>
      <c r="AD56" s="167">
        <v>1522.7524509803916</v>
      </c>
      <c r="AE56" s="167">
        <v>1160.6993254694592</v>
      </c>
      <c r="AF56" s="167">
        <v>1296464.643801901</v>
      </c>
      <c r="AG56" s="166">
        <v>0.2</v>
      </c>
      <c r="AH56" s="166">
        <v>0.02</v>
      </c>
      <c r="AI56" s="167">
        <v>592.93619999999999</v>
      </c>
      <c r="AJ56" s="167">
        <v>861.95355000000006</v>
      </c>
      <c r="AK56" s="167">
        <v>3204.2304041396742</v>
      </c>
      <c r="AL56" s="167">
        <v>3473.2853566280678</v>
      </c>
      <c r="AM56" s="167">
        <v>4893714.8430636218</v>
      </c>
      <c r="AN56" s="166">
        <v>0.2</v>
      </c>
      <c r="AO56" s="166">
        <v>0.02</v>
      </c>
      <c r="AP56" s="167">
        <v>219.60600000000002</v>
      </c>
      <c r="AQ56" s="167">
        <v>318.42869999999999</v>
      </c>
      <c r="AR56" s="167">
        <v>2340.5019241455939</v>
      </c>
      <c r="AS56" s="167">
        <v>1346.9457918514559</v>
      </c>
      <c r="AT56" s="167">
        <v>942894.46302364697</v>
      </c>
      <c r="AU56" s="166">
        <v>0.2</v>
      </c>
      <c r="AV56" s="166">
        <v>0.02</v>
      </c>
      <c r="AW56" s="167">
        <v>263.52719999999999</v>
      </c>
      <c r="AX56" s="167">
        <v>428.23170000000005</v>
      </c>
      <c r="AY56" s="167">
        <v>2882.7006455640467</v>
      </c>
      <c r="AZ56" s="167">
        <v>1663.6201075527636</v>
      </c>
      <c r="BA56" s="167">
        <v>1472084.8963751886</v>
      </c>
      <c r="BB56" s="166">
        <v>0.2</v>
      </c>
      <c r="BC56" s="166">
        <v>0.02</v>
      </c>
      <c r="BD56" s="167">
        <v>395.29080000000005</v>
      </c>
      <c r="BE56" s="167">
        <v>565.48545000000001</v>
      </c>
      <c r="BF56" s="167">
        <v>490.39679392389877</v>
      </c>
      <c r="BG56" s="167">
        <v>471.59687140473721</v>
      </c>
      <c r="BH56" s="167">
        <v>460530.51003251306</v>
      </c>
      <c r="BI56" s="166">
        <v>0.2</v>
      </c>
      <c r="BJ56" s="166">
        <v>0.02</v>
      </c>
      <c r="BK56" s="167">
        <v>428.23170000000005</v>
      </c>
      <c r="BL56" s="167">
        <v>614.89679999999998</v>
      </c>
      <c r="BM56" s="167">
        <v>587.17271010885293</v>
      </c>
      <c r="BN56" s="167">
        <v>485.50426996942792</v>
      </c>
      <c r="BO56" s="167">
        <v>549980.98983405856</v>
      </c>
      <c r="BP56" s="166">
        <v>0.2</v>
      </c>
      <c r="BQ56" s="166">
        <v>0.02</v>
      </c>
      <c r="BR56" s="167">
        <v>461.17260000000005</v>
      </c>
      <c r="BS56" s="167">
        <v>658.81799999999998</v>
      </c>
      <c r="BT56" s="167">
        <v>527.77958167545194</v>
      </c>
      <c r="BU56" s="167">
        <v>364.36343675618713</v>
      </c>
      <c r="BV56" s="167">
        <v>483446.67258501821</v>
      </c>
      <c r="BW56" s="166">
        <v>0.2</v>
      </c>
      <c r="BX56" s="166">
        <v>0.02</v>
      </c>
      <c r="BY56" s="167">
        <v>631.36725000000001</v>
      </c>
      <c r="BZ56" s="167">
        <v>889.40430000000003</v>
      </c>
      <c r="CA56" s="167">
        <v>0.999999999999999</v>
      </c>
      <c r="CB56" s="167">
        <v>16.008676789587845</v>
      </c>
      <c r="CC56" s="167">
        <v>14869.553223969624</v>
      </c>
      <c r="CD56" s="166">
        <v>0.2</v>
      </c>
      <c r="CE56" s="166">
        <v>0.02</v>
      </c>
      <c r="CF56" s="169">
        <v>10113986.571939917</v>
      </c>
      <c r="CG56" s="166">
        <v>6.3992654793265796E-2</v>
      </c>
      <c r="CH56" s="167">
        <v>0</v>
      </c>
      <c r="CI56" s="167">
        <v>85.051268433110579</v>
      </c>
      <c r="CJ56" s="167">
        <v>0</v>
      </c>
      <c r="CK56" s="166">
        <v>0</v>
      </c>
      <c r="CL56" s="166">
        <v>0</v>
      </c>
      <c r="CM56" t="s">
        <v>181</v>
      </c>
      <c r="CN56" s="167">
        <v>565.49</v>
      </c>
      <c r="CO56" s="167">
        <v>8180.1207211803712</v>
      </c>
      <c r="CP56" s="167">
        <v>4625776.4666202879</v>
      </c>
      <c r="CQ56" s="166">
        <v>0.1</v>
      </c>
      <c r="CR56" t="s">
        <v>182</v>
      </c>
      <c r="CS56" s="167">
        <v>1520.77</v>
      </c>
      <c r="CT56" s="167">
        <v>1050.5499150105175</v>
      </c>
      <c r="CU56" s="167">
        <v>1597644.7942505446</v>
      </c>
      <c r="CV56" s="166">
        <v>0.1</v>
      </c>
      <c r="CW56" s="166">
        <v>3.9376485775142869E-2</v>
      </c>
      <c r="CX56" s="167">
        <v>2980.9</v>
      </c>
      <c r="CY56" s="167">
        <v>2668.82</v>
      </c>
      <c r="CZ56" s="167">
        <v>251.63999999999947</v>
      </c>
      <c r="DA56" s="167">
        <v>84.652348993288371</v>
      </c>
      <c r="DB56" s="167">
        <v>976035.55804026639</v>
      </c>
      <c r="DC56" s="166">
        <v>6.1755180400287317E-3</v>
      </c>
      <c r="DD56" s="166">
        <v>0.2</v>
      </c>
      <c r="DE56" s="166">
        <v>0.02</v>
      </c>
      <c r="DF56" s="169">
        <v>7199456.8189110998</v>
      </c>
      <c r="DG56" t="s">
        <v>288</v>
      </c>
      <c r="DH56" t="s">
        <v>228</v>
      </c>
      <c r="DI56" s="166">
        <v>1</v>
      </c>
      <c r="DJ56" s="167">
        <v>1152.93</v>
      </c>
      <c r="DK56" s="166">
        <v>0.34070034853074055</v>
      </c>
      <c r="DL56" s="166">
        <v>0.22022332226217139</v>
      </c>
      <c r="DM56" s="167">
        <v>6858.0079742583375</v>
      </c>
      <c r="DN56" s="167">
        <v>7906803.1337616658</v>
      </c>
      <c r="DO56" s="166">
        <v>0.2</v>
      </c>
      <c r="DP56" s="166">
        <v>0.58045405000000005</v>
      </c>
      <c r="DQ56" s="166">
        <v>0.48019236999999998</v>
      </c>
      <c r="DR56" s="167">
        <v>1701.95</v>
      </c>
      <c r="DS56" s="166">
        <v>0.20941249289794142</v>
      </c>
      <c r="DT56" s="166">
        <v>0.21417734367502553</v>
      </c>
      <c r="DU56" s="166">
        <v>0.20192794782439327</v>
      </c>
      <c r="DV56" s="167">
        <v>2362.0759953739557</v>
      </c>
      <c r="DW56" s="167">
        <v>4020135.240326704</v>
      </c>
      <c r="DX56" s="166">
        <v>0.02</v>
      </c>
      <c r="DY56" s="167">
        <v>11926938.374088369</v>
      </c>
      <c r="DZ56" s="166">
        <v>7.5463462867461459E-2</v>
      </c>
      <c r="EA56" s="167">
        <v>132783.29999999999</v>
      </c>
      <c r="EB56" s="167">
        <v>132783.29999999999</v>
      </c>
      <c r="EC56" s="167">
        <v>7303081.4999999935</v>
      </c>
      <c r="ED56" s="166">
        <v>4.6207652149072041E-2</v>
      </c>
      <c r="EE56" s="166">
        <v>0.09</v>
      </c>
      <c r="EF56" s="166">
        <v>0.09</v>
      </c>
      <c r="EG56" s="167">
        <v>0</v>
      </c>
      <c r="EH56" s="167">
        <v>0</v>
      </c>
      <c r="EI56" s="167">
        <v>0</v>
      </c>
      <c r="EJ56" s="167">
        <v>0</v>
      </c>
      <c r="EK56" s="167">
        <v>0</v>
      </c>
      <c r="EL56" s="166">
        <v>0</v>
      </c>
      <c r="EM56" s="166">
        <v>0</v>
      </c>
      <c r="EN56" s="166">
        <v>0</v>
      </c>
      <c r="EO56" s="170">
        <v>0</v>
      </c>
      <c r="EP56" s="170">
        <v>0</v>
      </c>
      <c r="EQ56" s="170">
        <v>0</v>
      </c>
      <c r="ER56" s="170">
        <v>0</v>
      </c>
      <c r="ES56" s="170">
        <v>0</v>
      </c>
      <c r="ET56" s="170">
        <v>0</v>
      </c>
      <c r="EU56" s="170">
        <v>0</v>
      </c>
      <c r="EV56" s="170">
        <v>0</v>
      </c>
      <c r="EW56" t="s">
        <v>194</v>
      </c>
      <c r="EX56" t="s">
        <v>194</v>
      </c>
      <c r="EY56" t="s">
        <v>194</v>
      </c>
      <c r="EZ56" t="s">
        <v>194</v>
      </c>
      <c r="FA56" s="167">
        <v>0</v>
      </c>
      <c r="FB56" s="166">
        <v>0</v>
      </c>
      <c r="FC56" s="167">
        <v>0</v>
      </c>
      <c r="FD56" s="166">
        <v>0</v>
      </c>
      <c r="FE56" s="166">
        <v>0</v>
      </c>
      <c r="FF56" s="167">
        <v>2408119.66</v>
      </c>
      <c r="FG56" s="166">
        <v>1.5236521129145518E-2</v>
      </c>
      <c r="FH56" s="166">
        <v>0</v>
      </c>
      <c r="FI56" s="167">
        <v>120309</v>
      </c>
      <c r="FJ56" s="166">
        <v>7.6121243099953266E-4</v>
      </c>
      <c r="FK56" s="166">
        <v>0</v>
      </c>
      <c r="FL56" t="s">
        <v>492</v>
      </c>
      <c r="FM56" s="167">
        <v>0</v>
      </c>
      <c r="FN56" s="166">
        <v>0</v>
      </c>
      <c r="FO56" s="166">
        <v>0.09</v>
      </c>
      <c r="FP56" s="166">
        <v>0.09</v>
      </c>
      <c r="FQ56" t="s">
        <v>335</v>
      </c>
      <c r="FR56" s="167">
        <v>0</v>
      </c>
      <c r="FS56" s="166">
        <v>0</v>
      </c>
      <c r="FT56" s="166">
        <v>0</v>
      </c>
      <c r="FU56" t="s">
        <v>493</v>
      </c>
      <c r="FV56" s="167">
        <v>0</v>
      </c>
      <c r="FW56" s="166">
        <v>0</v>
      </c>
      <c r="FX56" s="166">
        <v>0</v>
      </c>
      <c r="FY56" t="s">
        <v>203</v>
      </c>
      <c r="FZ56" s="167">
        <v>0</v>
      </c>
      <c r="GA56" s="166">
        <v>0</v>
      </c>
      <c r="GB56" s="166">
        <v>0</v>
      </c>
      <c r="GC56" t="s">
        <v>204</v>
      </c>
      <c r="GD56" s="167">
        <v>0</v>
      </c>
      <c r="GE56" s="166">
        <v>0</v>
      </c>
      <c r="GF56" s="166">
        <v>0</v>
      </c>
      <c r="GG56" t="s">
        <v>205</v>
      </c>
      <c r="GH56" s="167">
        <v>0</v>
      </c>
      <c r="GI56" s="166">
        <v>0</v>
      </c>
      <c r="GJ56" s="166">
        <v>0</v>
      </c>
      <c r="GK56" t="s">
        <v>494</v>
      </c>
      <c r="GL56" s="167">
        <v>0</v>
      </c>
      <c r="GM56" s="166">
        <v>0</v>
      </c>
      <c r="GN56" s="166">
        <v>0</v>
      </c>
      <c r="GO56" s="167">
        <v>0</v>
      </c>
      <c r="GP56" s="167">
        <v>158049179.30993938</v>
      </c>
      <c r="GQ56" s="166">
        <v>1</v>
      </c>
      <c r="GR56" s="167">
        <v>4125947.9020417067</v>
      </c>
      <c r="GS56" s="166">
        <v>-1.4999999999999999E-2</v>
      </c>
      <c r="GT56" s="167">
        <v>746484.73655565607</v>
      </c>
      <c r="GU56" t="s">
        <v>308</v>
      </c>
      <c r="GV56" s="166">
        <v>0</v>
      </c>
      <c r="GW56" s="166">
        <v>0</v>
      </c>
      <c r="GX56" s="167">
        <v>0</v>
      </c>
      <c r="GY56" s="167">
        <v>746484.73655565607</v>
      </c>
      <c r="GZ56" s="166">
        <v>4.7009138507527939E-3</v>
      </c>
      <c r="HA56" s="167">
        <v>0</v>
      </c>
      <c r="HB56" s="167">
        <v>0</v>
      </c>
      <c r="HC56" s="167">
        <v>2340520</v>
      </c>
      <c r="HD56" s="167">
        <v>0</v>
      </c>
      <c r="HE56" s="167">
        <v>158795664.04649505</v>
      </c>
      <c r="HF56" s="166">
        <v>0.75278649281488397</v>
      </c>
      <c r="HG56" s="166">
        <v>0.93779461429078292</v>
      </c>
      <c r="HH56" t="s">
        <v>217</v>
      </c>
      <c r="HI56" s="170">
        <v>1.3471148666177151</v>
      </c>
      <c r="HJ56" t="s">
        <v>308</v>
      </c>
    </row>
    <row r="57" spans="1:218">
      <c r="A57">
        <v>805</v>
      </c>
      <c r="B57" t="s">
        <v>82</v>
      </c>
      <c r="C57" t="s">
        <v>161</v>
      </c>
      <c r="D57" t="s">
        <v>161</v>
      </c>
      <c r="E57" t="s">
        <v>161</v>
      </c>
      <c r="F57" t="s">
        <v>161</v>
      </c>
      <c r="G57" s="167">
        <v>3300</v>
      </c>
      <c r="H57" s="167">
        <v>0</v>
      </c>
      <c r="I57" s="167">
        <v>4600</v>
      </c>
      <c r="J57" t="s">
        <v>308</v>
      </c>
      <c r="K57">
        <v>0</v>
      </c>
      <c r="L57" s="167">
        <v>2746.99</v>
      </c>
      <c r="M57" s="167">
        <v>8098</v>
      </c>
      <c r="N57" s="167">
        <v>22245125.02</v>
      </c>
      <c r="O57" s="166">
        <v>0.36180187250928758</v>
      </c>
      <c r="P57" s="166">
        <v>8.5000000000000006E-2</v>
      </c>
      <c r="Q57" s="167">
        <v>3862.65</v>
      </c>
      <c r="R57" s="167">
        <v>3215</v>
      </c>
      <c r="S57" s="167">
        <v>12418419.75</v>
      </c>
      <c r="T57" s="166">
        <v>0.20197717545380284</v>
      </c>
      <c r="U57" s="166">
        <v>8.5000000000000006E-2</v>
      </c>
      <c r="V57" s="167">
        <v>4385.8100000000004</v>
      </c>
      <c r="W57" s="167">
        <v>2000</v>
      </c>
      <c r="X57" s="167">
        <v>8771620</v>
      </c>
      <c r="Y57" s="166">
        <v>0.14266445066443223</v>
      </c>
      <c r="Z57" s="166">
        <v>8.5000000000000006E-2</v>
      </c>
      <c r="AA57" s="167">
        <v>43435164.769999996</v>
      </c>
      <c r="AB57" s="167">
        <v>440</v>
      </c>
      <c r="AC57" s="167">
        <v>440</v>
      </c>
      <c r="AD57" s="167">
        <v>2260</v>
      </c>
      <c r="AE57" s="167">
        <v>1260.9999999999991</v>
      </c>
      <c r="AF57" s="167">
        <v>1549239.9999999995</v>
      </c>
      <c r="AG57" s="166">
        <v>7.4999999999999997E-2</v>
      </c>
      <c r="AH57" s="166">
        <v>7.4999999999999997E-2</v>
      </c>
      <c r="AI57" s="167">
        <v>540</v>
      </c>
      <c r="AJ57" s="167">
        <v>785</v>
      </c>
      <c r="AK57" s="167">
        <v>3284.0417994128325</v>
      </c>
      <c r="AL57" s="167">
        <v>2102.398443005944</v>
      </c>
      <c r="AM57" s="167">
        <v>3423765.3494425956</v>
      </c>
      <c r="AN57" s="166">
        <v>7.4999999999999997E-2</v>
      </c>
      <c r="AO57" s="166">
        <v>7.4999999999999997E-2</v>
      </c>
      <c r="AP57" s="167">
        <v>200</v>
      </c>
      <c r="AQ57" s="167">
        <v>290</v>
      </c>
      <c r="AR57" s="167">
        <v>139.02597402597397</v>
      </c>
      <c r="AS57" s="167">
        <v>97.025964945212166</v>
      </c>
      <c r="AT57" s="167">
        <v>55942.724639306325</v>
      </c>
      <c r="AU57" s="166">
        <v>7.4999999999999997E-2</v>
      </c>
      <c r="AV57" s="166">
        <v>7.4999999999999997E-2</v>
      </c>
      <c r="AW57" s="167">
        <v>240</v>
      </c>
      <c r="AX57" s="167">
        <v>390</v>
      </c>
      <c r="AY57" s="167">
        <v>510.61315062889855</v>
      </c>
      <c r="AZ57" s="167">
        <v>326.19553329109885</v>
      </c>
      <c r="BA57" s="167">
        <v>249763.41413446423</v>
      </c>
      <c r="BB57" s="166">
        <v>7.4999999999999997E-2</v>
      </c>
      <c r="BC57" s="166">
        <v>7.4999999999999997E-2</v>
      </c>
      <c r="BD57" s="167">
        <v>360</v>
      </c>
      <c r="BE57" s="167">
        <v>515</v>
      </c>
      <c r="BF57" s="167">
        <v>592.75876879026487</v>
      </c>
      <c r="BG57" s="167">
        <v>377.1351908773081</v>
      </c>
      <c r="BH57" s="167">
        <v>407617.78006630903</v>
      </c>
      <c r="BI57" s="166">
        <v>7.4999999999999997E-2</v>
      </c>
      <c r="BJ57" s="166">
        <v>7.4999999999999997E-2</v>
      </c>
      <c r="BK57" s="167">
        <v>390</v>
      </c>
      <c r="BL57" s="167">
        <v>560</v>
      </c>
      <c r="BM57" s="167">
        <v>601.87053890990876</v>
      </c>
      <c r="BN57" s="167">
        <v>340.27666533705656</v>
      </c>
      <c r="BO57" s="167">
        <v>425284.4427636161</v>
      </c>
      <c r="BP57" s="166">
        <v>7.4999999999999997E-2</v>
      </c>
      <c r="BQ57" s="166">
        <v>7.4999999999999997E-2</v>
      </c>
      <c r="BR57" s="167">
        <v>420</v>
      </c>
      <c r="BS57" s="167">
        <v>600</v>
      </c>
      <c r="BT57" s="167">
        <v>1827.3912465487263</v>
      </c>
      <c r="BU57" s="167">
        <v>1112.6899325027186</v>
      </c>
      <c r="BV57" s="167">
        <v>1435118.2830520961</v>
      </c>
      <c r="BW57" s="166">
        <v>7.4999999999999997E-2</v>
      </c>
      <c r="BX57" s="166">
        <v>7.4999999999999997E-2</v>
      </c>
      <c r="BY57" s="167">
        <v>575</v>
      </c>
      <c r="BZ57" s="167">
        <v>810</v>
      </c>
      <c r="CA57" s="167">
        <v>1410.8675733715102</v>
      </c>
      <c r="CB57" s="167">
        <v>833.77042320717578</v>
      </c>
      <c r="CC57" s="167">
        <v>1486602.8974864306</v>
      </c>
      <c r="CD57" s="166">
        <v>7.4999999999999997E-2</v>
      </c>
      <c r="CE57" s="166">
        <v>7.4999999999999997E-2</v>
      </c>
      <c r="CF57" s="169">
        <v>9033334.8915848192</v>
      </c>
      <c r="CG57" s="166">
        <v>0.14692106588928805</v>
      </c>
      <c r="CH57" s="167">
        <v>0</v>
      </c>
      <c r="CI57" s="167">
        <v>154.91187936924931</v>
      </c>
      <c r="CJ57" s="167">
        <v>0</v>
      </c>
      <c r="CK57" s="166">
        <v>0</v>
      </c>
      <c r="CL57" s="166">
        <v>0</v>
      </c>
      <c r="CM57" t="s">
        <v>181</v>
      </c>
      <c r="CN57" s="167">
        <v>515</v>
      </c>
      <c r="CO57" s="167">
        <v>232.97277454655782</v>
      </c>
      <c r="CP57" s="167">
        <v>119980.97889147728</v>
      </c>
      <c r="CQ57" s="166">
        <v>0</v>
      </c>
      <c r="CR57" t="s">
        <v>182</v>
      </c>
      <c r="CS57" s="167">
        <v>1385</v>
      </c>
      <c r="CT57" s="167">
        <v>34.042735042735053</v>
      </c>
      <c r="CU57" s="167">
        <v>47149.188034188046</v>
      </c>
      <c r="CV57" s="166">
        <v>0</v>
      </c>
      <c r="CW57" s="166">
        <v>2.7182588226467752E-3</v>
      </c>
      <c r="CX57" s="167">
        <v>0</v>
      </c>
      <c r="CY57" s="167">
        <v>0</v>
      </c>
      <c r="CZ57" s="167">
        <v>50.600000000000165</v>
      </c>
      <c r="DA57" s="167">
        <v>336.90000000000038</v>
      </c>
      <c r="DB57" s="167">
        <v>0</v>
      </c>
      <c r="DC57" s="166">
        <v>0</v>
      </c>
      <c r="DD57" s="166">
        <v>0</v>
      </c>
      <c r="DE57" s="166">
        <v>0</v>
      </c>
      <c r="DF57" s="169">
        <v>167130.16692566534</v>
      </c>
      <c r="DG57" t="s">
        <v>288</v>
      </c>
      <c r="DH57" t="s">
        <v>228</v>
      </c>
      <c r="DI57" s="166">
        <v>1</v>
      </c>
      <c r="DJ57" s="167">
        <v>1050</v>
      </c>
      <c r="DK57" s="166">
        <v>0.36719474117972406</v>
      </c>
      <c r="DL57" s="166">
        <v>0.18651621160893095</v>
      </c>
      <c r="DM57" s="167">
        <v>2734.4354834079991</v>
      </c>
      <c r="DN57" s="167">
        <v>2871157.257578399</v>
      </c>
      <c r="DO57" s="166">
        <v>0.34</v>
      </c>
      <c r="DP57" s="166">
        <v>0.58045405000000005</v>
      </c>
      <c r="DQ57" s="166">
        <v>0.48019236999999998</v>
      </c>
      <c r="DR57" s="167">
        <v>1550</v>
      </c>
      <c r="DS57" s="166">
        <v>0.19970842829002203</v>
      </c>
      <c r="DT57" s="166">
        <v>0.2191309558351088</v>
      </c>
      <c r="DU57" s="166">
        <v>0.17688537014167499</v>
      </c>
      <c r="DV57" s="167">
        <v>992.83479577451067</v>
      </c>
      <c r="DW57" s="167">
        <v>1538893.9334504916</v>
      </c>
      <c r="DX57" s="166">
        <v>0.34</v>
      </c>
      <c r="DY57" s="167">
        <v>4410051.1910288911</v>
      </c>
      <c r="DZ57" s="166">
        <v>7.1726491864691114E-2</v>
      </c>
      <c r="EA57" s="167">
        <v>110000</v>
      </c>
      <c r="EB57" s="167">
        <v>110000</v>
      </c>
      <c r="EC57" s="167">
        <v>3850000</v>
      </c>
      <c r="ED57" s="166">
        <v>6.2617639051630619E-2</v>
      </c>
      <c r="EE57" s="166">
        <v>0</v>
      </c>
      <c r="EF57" s="166">
        <v>0</v>
      </c>
      <c r="EG57" s="167">
        <v>25000</v>
      </c>
      <c r="EH57" s="167">
        <v>65000</v>
      </c>
      <c r="EI57" s="167">
        <v>0</v>
      </c>
      <c r="EJ57" s="167">
        <v>0</v>
      </c>
      <c r="EK57" s="167">
        <v>0</v>
      </c>
      <c r="EL57" s="166">
        <v>0</v>
      </c>
      <c r="EM57" s="166">
        <v>0</v>
      </c>
      <c r="EN57" s="166">
        <v>0</v>
      </c>
      <c r="EO57" s="170">
        <v>2</v>
      </c>
      <c r="EP57" s="170">
        <v>3</v>
      </c>
      <c r="EQ57" s="170">
        <v>0</v>
      </c>
      <c r="ER57" s="170">
        <v>0</v>
      </c>
      <c r="ES57" s="170">
        <v>21.4</v>
      </c>
      <c r="ET57" s="170">
        <v>120</v>
      </c>
      <c r="EU57" s="170">
        <v>0</v>
      </c>
      <c r="EV57" s="170">
        <v>0</v>
      </c>
      <c r="EW57" t="s">
        <v>194</v>
      </c>
      <c r="EX57" t="s">
        <v>194</v>
      </c>
      <c r="EY57" t="s">
        <v>194</v>
      </c>
      <c r="EZ57" t="s">
        <v>194</v>
      </c>
      <c r="FA57" s="167">
        <v>0</v>
      </c>
      <c r="FB57" s="166">
        <v>0</v>
      </c>
      <c r="FC57" s="167">
        <v>0</v>
      </c>
      <c r="FD57" s="166">
        <v>0</v>
      </c>
      <c r="FE57" s="166">
        <v>0</v>
      </c>
      <c r="FF57" s="167">
        <v>588591.75582875009</v>
      </c>
      <c r="FG57" s="166">
        <v>9.5730457442208244E-3</v>
      </c>
      <c r="FH57" s="166">
        <v>0</v>
      </c>
      <c r="FI57" s="167">
        <v>0</v>
      </c>
      <c r="FJ57" s="166">
        <v>0</v>
      </c>
      <c r="FK57" s="166">
        <v>0</v>
      </c>
      <c r="FL57" t="s">
        <v>492</v>
      </c>
      <c r="FM57" s="167">
        <v>0</v>
      </c>
      <c r="FN57" s="166">
        <v>0</v>
      </c>
      <c r="FO57" s="166">
        <v>0</v>
      </c>
      <c r="FP57" s="166">
        <v>0</v>
      </c>
      <c r="FQ57" t="s">
        <v>335</v>
      </c>
      <c r="FR57" s="167">
        <v>0</v>
      </c>
      <c r="FS57" s="166">
        <v>0</v>
      </c>
      <c r="FT57" s="166">
        <v>0</v>
      </c>
      <c r="FU57" t="s">
        <v>493</v>
      </c>
      <c r="FV57" s="167">
        <v>0</v>
      </c>
      <c r="FW57" s="166">
        <v>0</v>
      </c>
      <c r="FX57" s="166">
        <v>0</v>
      </c>
      <c r="FY57" t="s">
        <v>203</v>
      </c>
      <c r="FZ57" s="167">
        <v>0</v>
      </c>
      <c r="GA57" s="166">
        <v>0</v>
      </c>
      <c r="GB57" s="166">
        <v>0</v>
      </c>
      <c r="GC57" t="s">
        <v>204</v>
      </c>
      <c r="GD57" s="167">
        <v>0</v>
      </c>
      <c r="GE57" s="166">
        <v>0</v>
      </c>
      <c r="GF57" s="166">
        <v>0</v>
      </c>
      <c r="GG57" t="s">
        <v>205</v>
      </c>
      <c r="GH57" s="167">
        <v>0</v>
      </c>
      <c r="GI57" s="166">
        <v>0</v>
      </c>
      <c r="GJ57" s="166">
        <v>0</v>
      </c>
      <c r="GK57" t="s">
        <v>494</v>
      </c>
      <c r="GL57" s="167">
        <v>0</v>
      </c>
      <c r="GM57" s="166">
        <v>0</v>
      </c>
      <c r="GN57" s="166">
        <v>0</v>
      </c>
      <c r="GO57" s="167">
        <v>0</v>
      </c>
      <c r="GP57" s="167">
        <v>61484272.775368124</v>
      </c>
      <c r="GQ57" s="166">
        <v>1</v>
      </c>
      <c r="GR57" s="167">
        <v>5868906.5272686835</v>
      </c>
      <c r="GS57" s="166">
        <v>1E-3</v>
      </c>
      <c r="GT57" s="167">
        <v>1385494.6598603555</v>
      </c>
      <c r="GU57" t="s">
        <v>161</v>
      </c>
      <c r="GV57" s="166">
        <v>5.0000000000000001E-3</v>
      </c>
      <c r="GW57" s="166">
        <v>1</v>
      </c>
      <c r="GX57" s="167">
        <v>-148679.59998109844</v>
      </c>
      <c r="GY57" s="167">
        <v>1236815.0598792569</v>
      </c>
      <c r="GZ57" s="166">
        <v>1.9719285850527034E-2</v>
      </c>
      <c r="HA57" s="167">
        <v>0</v>
      </c>
      <c r="HB57" s="167">
        <v>0</v>
      </c>
      <c r="HC57" s="167">
        <v>0</v>
      </c>
      <c r="HD57" s="167">
        <v>0</v>
      </c>
      <c r="HE57" s="167">
        <v>62721087.835247383</v>
      </c>
      <c r="HF57" s="166">
        <v>0.70644349862752254</v>
      </c>
      <c r="HG57" s="166">
        <v>0.92780931520414867</v>
      </c>
      <c r="HH57" t="s">
        <v>217</v>
      </c>
      <c r="HI57" s="170">
        <v>1.260995502213822</v>
      </c>
      <c r="HJ57" t="s">
        <v>161</v>
      </c>
    </row>
    <row r="58" spans="1:218">
      <c r="A58">
        <v>311</v>
      </c>
      <c r="B58" t="s">
        <v>36</v>
      </c>
      <c r="C58" t="s">
        <v>308</v>
      </c>
      <c r="D58" t="s">
        <v>161</v>
      </c>
      <c r="E58" t="s">
        <v>308</v>
      </c>
      <c r="F58" t="s">
        <v>308</v>
      </c>
      <c r="G58" s="167">
        <v>3300</v>
      </c>
      <c r="H58" s="167">
        <v>0</v>
      </c>
      <c r="I58" s="167">
        <v>4600</v>
      </c>
      <c r="J58" t="s">
        <v>308</v>
      </c>
      <c r="K58">
        <v>0</v>
      </c>
      <c r="L58" s="167">
        <v>2972.35</v>
      </c>
      <c r="M58" s="167">
        <v>22054.75</v>
      </c>
      <c r="N58" s="167">
        <v>65554436.162500001</v>
      </c>
      <c r="O58" s="166">
        <v>0.38806498499833464</v>
      </c>
      <c r="P58" s="166">
        <v>0.01</v>
      </c>
      <c r="Q58" s="167">
        <v>4179.54</v>
      </c>
      <c r="R58" s="167">
        <v>8689</v>
      </c>
      <c r="S58" s="167">
        <v>36316023.060000002</v>
      </c>
      <c r="T58" s="166">
        <v>0.21498128530987004</v>
      </c>
      <c r="U58" s="166">
        <v>0.01</v>
      </c>
      <c r="V58" s="167">
        <v>4745.62</v>
      </c>
      <c r="W58" s="167">
        <v>5699</v>
      </c>
      <c r="X58" s="167">
        <v>27045288.379999999</v>
      </c>
      <c r="Y58" s="166">
        <v>0.16010097933637815</v>
      </c>
      <c r="Z58" s="166">
        <v>0.01</v>
      </c>
      <c r="AA58" s="167">
        <v>128915747.60249999</v>
      </c>
      <c r="AB58" s="167">
        <v>476.1</v>
      </c>
      <c r="AC58" s="167">
        <v>476.1</v>
      </c>
      <c r="AD58" s="167">
        <v>2614.2210758377423</v>
      </c>
      <c r="AE58" s="167">
        <v>1459</v>
      </c>
      <c r="AF58" s="167">
        <v>1939260.5542063494</v>
      </c>
      <c r="AG58" s="166">
        <v>0</v>
      </c>
      <c r="AH58" s="166">
        <v>0</v>
      </c>
      <c r="AI58" s="167">
        <v>584.29999999999995</v>
      </c>
      <c r="AJ58" s="167">
        <v>849.4</v>
      </c>
      <c r="AK58" s="167">
        <v>4917.1690652938832</v>
      </c>
      <c r="AL58" s="167">
        <v>3645.0848471061076</v>
      </c>
      <c r="AM58" s="167">
        <v>5969236.953983143</v>
      </c>
      <c r="AN58" s="166">
        <v>0.16500000000000001</v>
      </c>
      <c r="AO58" s="166">
        <v>0.16500000000000001</v>
      </c>
      <c r="AP58" s="167">
        <v>216.41</v>
      </c>
      <c r="AQ58" s="167">
        <v>313.79000000000002</v>
      </c>
      <c r="AR58" s="167">
        <v>3351.8887074281929</v>
      </c>
      <c r="AS58" s="167">
        <v>2179.3629672409502</v>
      </c>
      <c r="AT58" s="167">
        <v>1409244.5406650729</v>
      </c>
      <c r="AU58" s="166">
        <v>0.16500000000000001</v>
      </c>
      <c r="AV58" s="166">
        <v>0.16500000000000001</v>
      </c>
      <c r="AW58" s="167">
        <v>259.69</v>
      </c>
      <c r="AX58" s="167">
        <v>422</v>
      </c>
      <c r="AY58" s="167">
        <v>2712.4607230007878</v>
      </c>
      <c r="AZ58" s="167">
        <v>1696.5956165994203</v>
      </c>
      <c r="BA58" s="167">
        <v>1420362.2753610299</v>
      </c>
      <c r="BB58" s="166">
        <v>0.16500000000000001</v>
      </c>
      <c r="BC58" s="166">
        <v>0.16500000000000001</v>
      </c>
      <c r="BD58" s="167">
        <v>389.53</v>
      </c>
      <c r="BE58" s="167">
        <v>557.25</v>
      </c>
      <c r="BF58" s="167">
        <v>2070.712225182946</v>
      </c>
      <c r="BG58" s="167">
        <v>1322.3673805403614</v>
      </c>
      <c r="BH58" s="167">
        <v>1543493.7558816294</v>
      </c>
      <c r="BI58" s="166">
        <v>0.16500000000000001</v>
      </c>
      <c r="BJ58" s="166">
        <v>0.16500000000000001</v>
      </c>
      <c r="BK58" s="167">
        <v>422</v>
      </c>
      <c r="BL58" s="167">
        <v>605.94000000000005</v>
      </c>
      <c r="BM58" s="167">
        <v>1842.6397402961884</v>
      </c>
      <c r="BN58" s="167">
        <v>1105.0620713219753</v>
      </c>
      <c r="BO58" s="167">
        <v>1447195.2819018294</v>
      </c>
      <c r="BP58" s="166">
        <v>0.16500000000000001</v>
      </c>
      <c r="BQ58" s="166">
        <v>0.16500000000000001</v>
      </c>
      <c r="BR58" s="167">
        <v>454.46</v>
      </c>
      <c r="BS58" s="167">
        <v>649.22</v>
      </c>
      <c r="BT58" s="167">
        <v>1458.3554047728012</v>
      </c>
      <c r="BU58" s="167">
        <v>867.84061665766512</v>
      </c>
      <c r="BV58" s="167">
        <v>1226183.6823995365</v>
      </c>
      <c r="BW58" s="166">
        <v>0.16500000000000001</v>
      </c>
      <c r="BX58" s="166">
        <v>0.16500000000000001</v>
      </c>
      <c r="BY58" s="167">
        <v>622.16999999999996</v>
      </c>
      <c r="BZ58" s="167">
        <v>876.45</v>
      </c>
      <c r="CA58" s="167">
        <v>5.0000000000000018</v>
      </c>
      <c r="CB58" s="167">
        <v>13.003225806451614</v>
      </c>
      <c r="CC58" s="167">
        <v>14507.527258064518</v>
      </c>
      <c r="CD58" s="166">
        <v>0.16500000000000001</v>
      </c>
      <c r="CE58" s="166">
        <v>0.16500000000000001</v>
      </c>
      <c r="CF58" s="169">
        <v>14969484.571656656</v>
      </c>
      <c r="CG58" s="166">
        <v>8.8615403408134549E-2</v>
      </c>
      <c r="CH58" s="167">
        <v>0</v>
      </c>
      <c r="CI58" s="167">
        <v>178.03091350614864</v>
      </c>
      <c r="CJ58" s="167">
        <v>0</v>
      </c>
      <c r="CK58" s="166">
        <v>0</v>
      </c>
      <c r="CL58" s="166">
        <v>0</v>
      </c>
      <c r="CM58" t="s">
        <v>181</v>
      </c>
      <c r="CN58" s="167">
        <v>557.25</v>
      </c>
      <c r="CO58" s="167">
        <v>2832.6638309890841</v>
      </c>
      <c r="CP58" s="167">
        <v>1578501.919818667</v>
      </c>
      <c r="CQ58" s="166">
        <v>0</v>
      </c>
      <c r="CR58" t="s">
        <v>182</v>
      </c>
      <c r="CS58" s="167">
        <v>1498.63</v>
      </c>
      <c r="CT58" s="167">
        <v>257.64599806472228</v>
      </c>
      <c r="CU58" s="167">
        <v>386116.02207973477</v>
      </c>
      <c r="CV58" s="166">
        <v>0</v>
      </c>
      <c r="CW58" s="166">
        <v>1.1630020434626026E-2</v>
      </c>
      <c r="CX58" s="167">
        <v>240.56</v>
      </c>
      <c r="CY58" s="167">
        <v>534.88</v>
      </c>
      <c r="CZ58" s="167">
        <v>262.10185185185287</v>
      </c>
      <c r="DA58" s="167">
        <v>0</v>
      </c>
      <c r="DB58" s="167">
        <v>63051.221481481727</v>
      </c>
      <c r="DC58" s="166">
        <v>3.7324661381703147E-4</v>
      </c>
      <c r="DD58" s="166">
        <v>0</v>
      </c>
      <c r="DE58" s="166">
        <v>0</v>
      </c>
      <c r="DF58" s="169">
        <v>2027669.1633798836</v>
      </c>
      <c r="DG58" t="s">
        <v>288</v>
      </c>
      <c r="DH58" t="s">
        <v>228</v>
      </c>
      <c r="DI58" s="166">
        <v>1</v>
      </c>
      <c r="DJ58" s="167">
        <v>1136.1400000000001</v>
      </c>
      <c r="DK58" s="166">
        <v>0.32317924672334086</v>
      </c>
      <c r="DL58" s="166">
        <v>0.18488099595579174</v>
      </c>
      <c r="DM58" s="167">
        <v>6608.6797961827961</v>
      </c>
      <c r="DN58" s="167">
        <v>7508385.4636351224</v>
      </c>
      <c r="DO58" s="166">
        <v>0.4</v>
      </c>
      <c r="DP58" s="166">
        <v>0.58045405000000005</v>
      </c>
      <c r="DQ58" s="166">
        <v>0.48019236999999998</v>
      </c>
      <c r="DR58" s="167">
        <v>1677.16</v>
      </c>
      <c r="DS58" s="166">
        <v>0.16801562128056727</v>
      </c>
      <c r="DT58" s="166">
        <v>0.18011489035583364</v>
      </c>
      <c r="DU58" s="166">
        <v>0.16038718693614976</v>
      </c>
      <c r="DV58" s="167">
        <v>2387.2379807801567</v>
      </c>
      <c r="DW58" s="167">
        <v>4003780.0518452479</v>
      </c>
      <c r="DX58" s="166">
        <v>0.45</v>
      </c>
      <c r="DY58" s="167">
        <v>11512165.515480369</v>
      </c>
      <c r="DZ58" s="166">
        <v>6.8148985783189786E-2</v>
      </c>
      <c r="EA58" s="167">
        <v>119024.4</v>
      </c>
      <c r="EB58" s="167">
        <v>119024.4</v>
      </c>
      <c r="EC58" s="167">
        <v>9402927.6000000127</v>
      </c>
      <c r="ED58" s="166">
        <v>5.5662853220020347E-2</v>
      </c>
      <c r="EE58" s="166">
        <v>0</v>
      </c>
      <c r="EF58" s="166">
        <v>0</v>
      </c>
      <c r="EG58" s="167">
        <v>0</v>
      </c>
      <c r="EH58" s="167">
        <v>0</v>
      </c>
      <c r="EI58" s="167">
        <v>0</v>
      </c>
      <c r="EJ58" s="167">
        <v>0</v>
      </c>
      <c r="EK58" s="167">
        <v>0</v>
      </c>
      <c r="EL58" s="166">
        <v>0</v>
      </c>
      <c r="EM58" s="166">
        <v>0</v>
      </c>
      <c r="EN58" s="166">
        <v>0</v>
      </c>
      <c r="EO58" s="170">
        <v>0</v>
      </c>
      <c r="EP58" s="170">
        <v>0</v>
      </c>
      <c r="EQ58" s="170">
        <v>0</v>
      </c>
      <c r="ER58" s="170">
        <v>0</v>
      </c>
      <c r="ES58" s="170">
        <v>0</v>
      </c>
      <c r="ET58" s="170">
        <v>0</v>
      </c>
      <c r="EU58" s="170">
        <v>0</v>
      </c>
      <c r="EV58" s="170">
        <v>0</v>
      </c>
      <c r="EW58" t="s">
        <v>194</v>
      </c>
      <c r="EX58" t="s">
        <v>194</v>
      </c>
      <c r="EY58" t="s">
        <v>194</v>
      </c>
      <c r="EZ58" t="s">
        <v>194</v>
      </c>
      <c r="FA58" s="167">
        <v>0</v>
      </c>
      <c r="FB58" s="166">
        <v>0</v>
      </c>
      <c r="FC58" s="167">
        <v>0</v>
      </c>
      <c r="FD58" s="166">
        <v>0</v>
      </c>
      <c r="FE58" s="166">
        <v>0</v>
      </c>
      <c r="FF58" s="167">
        <v>2098444.9235770004</v>
      </c>
      <c r="FG58" s="166">
        <v>1.2422240895629488E-2</v>
      </c>
      <c r="FH58" s="166">
        <v>0</v>
      </c>
      <c r="FI58" s="167">
        <v>0</v>
      </c>
      <c r="FJ58" s="166">
        <v>0</v>
      </c>
      <c r="FK58" s="166">
        <v>0</v>
      </c>
      <c r="FL58" t="s">
        <v>492</v>
      </c>
      <c r="FM58" s="167">
        <v>0</v>
      </c>
      <c r="FN58" s="166">
        <v>0</v>
      </c>
      <c r="FO58" s="166">
        <v>0</v>
      </c>
      <c r="FP58" s="166">
        <v>0</v>
      </c>
      <c r="FQ58" t="s">
        <v>335</v>
      </c>
      <c r="FR58" s="167">
        <v>0</v>
      </c>
      <c r="FS58" s="166">
        <v>0</v>
      </c>
      <c r="FT58" s="166">
        <v>0</v>
      </c>
      <c r="FU58" t="s">
        <v>493</v>
      </c>
      <c r="FV58" s="167">
        <v>0</v>
      </c>
      <c r="FW58" s="166">
        <v>0</v>
      </c>
      <c r="FX58" s="166">
        <v>0</v>
      </c>
      <c r="FY58" t="s">
        <v>203</v>
      </c>
      <c r="FZ58" s="167">
        <v>0</v>
      </c>
      <c r="GA58" s="166">
        <v>0</v>
      </c>
      <c r="GB58" s="166">
        <v>0</v>
      </c>
      <c r="GC58" t="s">
        <v>204</v>
      </c>
      <c r="GD58" s="167">
        <v>0</v>
      </c>
      <c r="GE58" s="166">
        <v>0</v>
      </c>
      <c r="GF58" s="166">
        <v>0</v>
      </c>
      <c r="GG58" t="s">
        <v>205</v>
      </c>
      <c r="GH58" s="167">
        <v>0</v>
      </c>
      <c r="GI58" s="166">
        <v>0</v>
      </c>
      <c r="GJ58" s="166">
        <v>0</v>
      </c>
      <c r="GK58" t="s">
        <v>494</v>
      </c>
      <c r="GL58" s="167">
        <v>0</v>
      </c>
      <c r="GM58" s="166">
        <v>0</v>
      </c>
      <c r="GN58" s="166">
        <v>0</v>
      </c>
      <c r="GO58" s="167">
        <v>0</v>
      </c>
      <c r="GP58" s="167">
        <v>168926439.37659392</v>
      </c>
      <c r="GQ58" s="166">
        <v>1</v>
      </c>
      <c r="GR58" s="167">
        <v>8244199.6476887111</v>
      </c>
      <c r="GS58" s="166">
        <v>5.0000000000000001E-3</v>
      </c>
      <c r="GT58" s="167">
        <v>1954292.5127941361</v>
      </c>
      <c r="GU58" t="s">
        <v>161</v>
      </c>
      <c r="GV58" s="166">
        <v>2.5000000000000001E-2</v>
      </c>
      <c r="GW58" s="166">
        <v>1</v>
      </c>
      <c r="GX58" s="167">
        <v>-1557175.555216372</v>
      </c>
      <c r="GY58" s="167">
        <v>397116.95757776406</v>
      </c>
      <c r="GZ58" s="166">
        <v>2.3453142975217601E-3</v>
      </c>
      <c r="HA58" s="167">
        <v>0</v>
      </c>
      <c r="HB58" s="167">
        <v>0</v>
      </c>
      <c r="HC58" s="167">
        <v>2700000</v>
      </c>
      <c r="HD58" s="167">
        <v>400000</v>
      </c>
      <c r="HE58" s="167">
        <v>169323556.33417168</v>
      </c>
      <c r="HF58" s="166">
        <v>0.76314724964458269</v>
      </c>
      <c r="HG58" s="166">
        <v>0.93191490588435</v>
      </c>
      <c r="HH58" t="s">
        <v>217</v>
      </c>
      <c r="HI58" s="170">
        <v>1.3054300068779077</v>
      </c>
      <c r="HJ58" t="s">
        <v>161</v>
      </c>
    </row>
    <row r="59" spans="1:218">
      <c r="A59">
        <v>884</v>
      </c>
      <c r="B59" t="s">
        <v>123</v>
      </c>
      <c r="C59" t="s">
        <v>308</v>
      </c>
      <c r="D59" t="s">
        <v>161</v>
      </c>
      <c r="E59" t="s">
        <v>308</v>
      </c>
      <c r="F59" t="s">
        <v>308</v>
      </c>
      <c r="G59" s="167">
        <v>3500</v>
      </c>
      <c r="H59" s="167">
        <v>0</v>
      </c>
      <c r="I59" s="167">
        <v>4800</v>
      </c>
      <c r="J59" t="s">
        <v>161</v>
      </c>
      <c r="K59">
        <v>19</v>
      </c>
      <c r="L59" s="167">
        <v>2747</v>
      </c>
      <c r="M59" s="167">
        <v>13485</v>
      </c>
      <c r="N59" s="167">
        <v>37043295</v>
      </c>
      <c r="O59" s="166">
        <v>0.38407709235176857</v>
      </c>
      <c r="P59" s="166">
        <v>0.06</v>
      </c>
      <c r="Q59" s="167">
        <v>3863</v>
      </c>
      <c r="R59" s="167">
        <v>5303</v>
      </c>
      <c r="S59" s="167">
        <v>20485489</v>
      </c>
      <c r="T59" s="166">
        <v>0.21240030214709948</v>
      </c>
      <c r="U59" s="166">
        <v>0.06</v>
      </c>
      <c r="V59" s="167">
        <v>4386</v>
      </c>
      <c r="W59" s="167">
        <v>3324.75</v>
      </c>
      <c r="X59" s="167">
        <v>14582353.5</v>
      </c>
      <c r="Y59" s="166">
        <v>0.15119464755836748</v>
      </c>
      <c r="Z59" s="166">
        <v>0.06</v>
      </c>
      <c r="AA59" s="167">
        <v>72111137.5</v>
      </c>
      <c r="AB59" s="167">
        <v>440</v>
      </c>
      <c r="AC59" s="167">
        <v>440</v>
      </c>
      <c r="AD59" s="167">
        <v>1133.7903650648736</v>
      </c>
      <c r="AE59" s="167">
        <v>641.66666666666652</v>
      </c>
      <c r="AF59" s="167">
        <v>781201.09396187763</v>
      </c>
      <c r="AG59" s="166">
        <v>0.4</v>
      </c>
      <c r="AH59" s="166">
        <v>0.4</v>
      </c>
      <c r="AI59" s="167">
        <v>540</v>
      </c>
      <c r="AJ59" s="167">
        <v>785</v>
      </c>
      <c r="AK59" s="167">
        <v>2324.4626193120976</v>
      </c>
      <c r="AL59" s="167">
        <v>1625.9038901811816</v>
      </c>
      <c r="AM59" s="167">
        <v>2531544.3682207605</v>
      </c>
      <c r="AN59" s="166">
        <v>0.4</v>
      </c>
      <c r="AO59" s="166">
        <v>0.4</v>
      </c>
      <c r="AP59" s="167">
        <v>200</v>
      </c>
      <c r="AQ59" s="167">
        <v>290</v>
      </c>
      <c r="AR59" s="167">
        <v>1123.6860007520049</v>
      </c>
      <c r="AS59" s="167">
        <v>694.23636682079848</v>
      </c>
      <c r="AT59" s="167">
        <v>426065.74652843253</v>
      </c>
      <c r="AU59" s="166">
        <v>0.4</v>
      </c>
      <c r="AV59" s="166">
        <v>0.4</v>
      </c>
      <c r="AW59" s="167">
        <v>240</v>
      </c>
      <c r="AX59" s="167">
        <v>390</v>
      </c>
      <c r="AY59" s="167">
        <v>899.17699770746583</v>
      </c>
      <c r="AZ59" s="167">
        <v>488.5078991269724</v>
      </c>
      <c r="BA59" s="167">
        <v>406320.56010931102</v>
      </c>
      <c r="BB59" s="166">
        <v>0.4</v>
      </c>
      <c r="BC59" s="166">
        <v>0.4</v>
      </c>
      <c r="BD59" s="167">
        <v>360</v>
      </c>
      <c r="BE59" s="167">
        <v>515</v>
      </c>
      <c r="BF59" s="167">
        <v>1048.7418372941793</v>
      </c>
      <c r="BG59" s="167">
        <v>555.23540611988119</v>
      </c>
      <c r="BH59" s="167">
        <v>663493.29557764332</v>
      </c>
      <c r="BI59" s="166">
        <v>0.4</v>
      </c>
      <c r="BJ59" s="166">
        <v>0.4</v>
      </c>
      <c r="BK59" s="167">
        <v>390</v>
      </c>
      <c r="BL59" s="167">
        <v>560</v>
      </c>
      <c r="BM59" s="167">
        <v>209.53832442067736</v>
      </c>
      <c r="BN59" s="167">
        <v>110.84353880279522</v>
      </c>
      <c r="BO59" s="167">
        <v>143792.3282536295</v>
      </c>
      <c r="BP59" s="166">
        <v>0.4</v>
      </c>
      <c r="BQ59" s="166">
        <v>0.4</v>
      </c>
      <c r="BR59" s="167">
        <v>420</v>
      </c>
      <c r="BS59" s="167">
        <v>600</v>
      </c>
      <c r="BT59" s="167">
        <v>0</v>
      </c>
      <c r="BU59" s="167">
        <v>0</v>
      </c>
      <c r="BV59" s="167">
        <v>0</v>
      </c>
      <c r="BW59" s="166">
        <v>0.4</v>
      </c>
      <c r="BX59" s="166">
        <v>0.4</v>
      </c>
      <c r="BY59" s="167">
        <v>575</v>
      </c>
      <c r="BZ59" s="167">
        <v>810</v>
      </c>
      <c r="CA59" s="167">
        <v>0</v>
      </c>
      <c r="CB59" s="167">
        <v>1.0000000000000024</v>
      </c>
      <c r="CC59" s="167">
        <v>810.00000000000193</v>
      </c>
      <c r="CD59" s="166">
        <v>0.4</v>
      </c>
      <c r="CE59" s="166">
        <v>0.4</v>
      </c>
      <c r="CF59" s="169">
        <v>4953227.3926516548</v>
      </c>
      <c r="CG59" s="166">
        <v>5.1356694233781836E-2</v>
      </c>
      <c r="CH59" s="167">
        <v>0</v>
      </c>
      <c r="CI59" s="167">
        <v>177.53593145887746</v>
      </c>
      <c r="CJ59" s="167">
        <v>0</v>
      </c>
      <c r="CK59" s="166">
        <v>0</v>
      </c>
      <c r="CL59" s="166">
        <v>0</v>
      </c>
      <c r="CM59" t="s">
        <v>312</v>
      </c>
      <c r="CN59" s="167">
        <v>515</v>
      </c>
      <c r="CO59" s="167">
        <v>305.89000955183212</v>
      </c>
      <c r="CP59" s="167">
        <v>157533.35491919355</v>
      </c>
      <c r="CQ59" s="166">
        <v>0</v>
      </c>
      <c r="CR59" t="s">
        <v>313</v>
      </c>
      <c r="CS59" s="167">
        <v>1385</v>
      </c>
      <c r="CT59" s="167">
        <v>20.004820327978692</v>
      </c>
      <c r="CU59" s="167">
        <v>27706.676154250486</v>
      </c>
      <c r="CV59" s="166">
        <v>0</v>
      </c>
      <c r="CW59" s="166">
        <v>1.9206296988925971E-3</v>
      </c>
      <c r="CX59" s="167">
        <v>0</v>
      </c>
      <c r="CY59" s="167">
        <v>0</v>
      </c>
      <c r="CZ59" s="167">
        <v>151.60536191121403</v>
      </c>
      <c r="DA59" s="167">
        <v>0.37500000000000111</v>
      </c>
      <c r="DB59" s="167">
        <v>0</v>
      </c>
      <c r="DC59" s="166">
        <v>0</v>
      </c>
      <c r="DD59" s="166">
        <v>0</v>
      </c>
      <c r="DE59" s="166">
        <v>0</v>
      </c>
      <c r="DF59" s="169">
        <v>185240.03107344403</v>
      </c>
      <c r="DG59" t="s">
        <v>288</v>
      </c>
      <c r="DH59" t="s">
        <v>228</v>
      </c>
      <c r="DI59" s="166">
        <v>0.6028</v>
      </c>
      <c r="DJ59" s="167">
        <v>1050</v>
      </c>
      <c r="DK59" s="166">
        <v>0.20551748645854839</v>
      </c>
      <c r="DL59" s="166">
        <v>0.20551712795219365</v>
      </c>
      <c r="DM59" s="167">
        <v>2772.8604739693583</v>
      </c>
      <c r="DN59" s="167">
        <v>2911503.4976678262</v>
      </c>
      <c r="DO59" s="166">
        <v>1</v>
      </c>
      <c r="DP59" s="166">
        <v>0.58045405000000005</v>
      </c>
      <c r="DQ59" s="166">
        <v>0.48019236999999998</v>
      </c>
      <c r="DR59" s="167">
        <v>1550</v>
      </c>
      <c r="DS59" s="166">
        <v>0.22991738214580848</v>
      </c>
      <c r="DT59" s="166">
        <v>0.22793668907562076</v>
      </c>
      <c r="DU59" s="166">
        <v>0.2233755400730682</v>
      </c>
      <c r="DV59" s="167">
        <v>1946.7360897802198</v>
      </c>
      <c r="DW59" s="167">
        <v>3017440.9391593407</v>
      </c>
      <c r="DX59" s="166">
        <v>1</v>
      </c>
      <c r="DY59" s="167">
        <v>5928944.4368271669</v>
      </c>
      <c r="DZ59" s="166">
        <v>6.1473250152605817E-2</v>
      </c>
      <c r="EA59" s="167">
        <v>110000</v>
      </c>
      <c r="EB59" s="167">
        <v>110000</v>
      </c>
      <c r="EC59" s="167">
        <v>10275833.333333334</v>
      </c>
      <c r="ED59" s="166">
        <v>0.10654322700391661</v>
      </c>
      <c r="EE59" s="166">
        <v>0.06</v>
      </c>
      <c r="EF59" s="166">
        <v>0.06</v>
      </c>
      <c r="EG59" s="167">
        <v>25000</v>
      </c>
      <c r="EH59" s="167">
        <v>65000</v>
      </c>
      <c r="EI59" s="167">
        <v>0</v>
      </c>
      <c r="EJ59" s="167">
        <v>41667</v>
      </c>
      <c r="EK59" s="167">
        <v>455196.82910547394</v>
      </c>
      <c r="EL59" s="166">
        <v>4.7196307609940029E-3</v>
      </c>
      <c r="EM59" s="166">
        <v>0.06</v>
      </c>
      <c r="EN59" s="166">
        <v>0.06</v>
      </c>
      <c r="EO59" s="170">
        <v>2</v>
      </c>
      <c r="EP59" s="170">
        <v>3</v>
      </c>
      <c r="EQ59" s="170">
        <v>2</v>
      </c>
      <c r="ER59" s="170">
        <v>2</v>
      </c>
      <c r="ES59" s="170">
        <v>21.4</v>
      </c>
      <c r="ET59" s="170">
        <v>120</v>
      </c>
      <c r="EU59" s="170">
        <v>0</v>
      </c>
      <c r="EV59" s="170">
        <v>0</v>
      </c>
      <c r="EW59" t="s">
        <v>318</v>
      </c>
      <c r="EX59" t="s">
        <v>318</v>
      </c>
      <c r="EY59" t="s">
        <v>318</v>
      </c>
      <c r="EZ59" t="s">
        <v>318</v>
      </c>
      <c r="FA59" s="167">
        <v>0</v>
      </c>
      <c r="FB59" s="166">
        <v>0</v>
      </c>
      <c r="FC59" s="167">
        <v>0</v>
      </c>
      <c r="FD59" s="166">
        <v>0</v>
      </c>
      <c r="FE59" s="166">
        <v>0</v>
      </c>
      <c r="FF59" s="167">
        <v>1323383.2517999995</v>
      </c>
      <c r="FG59" s="166">
        <v>1.3721273753276328E-2</v>
      </c>
      <c r="FH59" s="166">
        <v>0</v>
      </c>
      <c r="FI59" s="167">
        <v>278200</v>
      </c>
      <c r="FJ59" s="166">
        <v>2.8844692971362841E-3</v>
      </c>
      <c r="FK59" s="166">
        <v>0</v>
      </c>
      <c r="FL59" t="s">
        <v>492</v>
      </c>
      <c r="FM59" s="167">
        <v>0</v>
      </c>
      <c r="FN59" s="166">
        <v>0</v>
      </c>
      <c r="FO59" s="166">
        <v>0.06</v>
      </c>
      <c r="FP59" s="166">
        <v>0.06</v>
      </c>
      <c r="FQ59" t="s">
        <v>335</v>
      </c>
      <c r="FR59" s="167">
        <v>0</v>
      </c>
      <c r="FS59" s="166">
        <v>0</v>
      </c>
      <c r="FT59" s="166">
        <v>0</v>
      </c>
      <c r="FU59" t="s">
        <v>493</v>
      </c>
      <c r="FV59" s="167">
        <v>0</v>
      </c>
      <c r="FW59" s="166">
        <v>0</v>
      </c>
      <c r="FX59" s="166">
        <v>0</v>
      </c>
      <c r="FY59" t="s">
        <v>203</v>
      </c>
      <c r="FZ59" s="167">
        <v>8500</v>
      </c>
      <c r="GA59" s="166">
        <v>8.8130801673826076E-5</v>
      </c>
      <c r="GB59" s="166">
        <v>0</v>
      </c>
      <c r="GC59" t="s">
        <v>204</v>
      </c>
      <c r="GD59" s="167">
        <v>0</v>
      </c>
      <c r="GE59" s="166">
        <v>0</v>
      </c>
      <c r="GF59" s="166">
        <v>0</v>
      </c>
      <c r="GG59" t="s">
        <v>205</v>
      </c>
      <c r="GH59" s="167">
        <v>0</v>
      </c>
      <c r="GI59" s="166">
        <v>0</v>
      </c>
      <c r="GJ59" s="166">
        <v>0</v>
      </c>
      <c r="GK59" t="s">
        <v>494</v>
      </c>
      <c r="GL59" s="167">
        <v>0</v>
      </c>
      <c r="GM59" s="166">
        <v>0</v>
      </c>
      <c r="GN59" s="166">
        <v>0</v>
      </c>
      <c r="GO59" s="167">
        <v>927888.34880674107</v>
      </c>
      <c r="GP59" s="167">
        <v>96447551.123597816</v>
      </c>
      <c r="GQ59" s="166">
        <v>1</v>
      </c>
      <c r="GR59" s="167">
        <v>12880765.453634154</v>
      </c>
      <c r="GS59" s="166">
        <v>5.0000000000000001E-3</v>
      </c>
      <c r="GT59" s="167">
        <v>2404631.6272122092</v>
      </c>
      <c r="GU59" t="s">
        <v>308</v>
      </c>
      <c r="GV59" s="166">
        <v>0</v>
      </c>
      <c r="GW59" s="166">
        <v>0</v>
      </c>
      <c r="GX59" s="167">
        <v>0</v>
      </c>
      <c r="GY59" s="167">
        <v>2404631.6272122092</v>
      </c>
      <c r="GZ59" s="166">
        <v>2.4325528888662854E-2</v>
      </c>
      <c r="HA59" s="167">
        <v>0</v>
      </c>
      <c r="HB59" s="167">
        <v>0</v>
      </c>
      <c r="HC59" s="167">
        <v>0</v>
      </c>
      <c r="HD59" s="167">
        <v>0</v>
      </c>
      <c r="HE59" s="167">
        <v>98852182.750810027</v>
      </c>
      <c r="HF59" s="166">
        <v>0.74767204205723559</v>
      </c>
      <c r="HG59" s="166">
        <v>0.86242261614251581</v>
      </c>
      <c r="HH59" t="s">
        <v>217</v>
      </c>
      <c r="HI59" s="170">
        <v>1.289057862433558</v>
      </c>
      <c r="HJ59" t="s">
        <v>308</v>
      </c>
    </row>
    <row r="60" spans="1:218">
      <c r="A60">
        <v>919</v>
      </c>
      <c r="B60" t="s">
        <v>137</v>
      </c>
      <c r="C60" t="s">
        <v>308</v>
      </c>
      <c r="D60" t="s">
        <v>308</v>
      </c>
      <c r="E60" t="s">
        <v>308</v>
      </c>
      <c r="F60" t="s">
        <v>308</v>
      </c>
      <c r="G60" s="167">
        <v>0</v>
      </c>
      <c r="H60" s="167">
        <v>0</v>
      </c>
      <c r="I60" s="167">
        <v>0</v>
      </c>
      <c r="J60" t="s">
        <v>161</v>
      </c>
      <c r="K60">
        <v>143.25</v>
      </c>
      <c r="L60" s="167">
        <v>2780.8829687754637</v>
      </c>
      <c r="M60" s="167">
        <v>100463.5</v>
      </c>
      <c r="N60" s="167">
        <v>279377236.13357377</v>
      </c>
      <c r="O60" s="166">
        <v>0.38155884188705524</v>
      </c>
      <c r="P60" s="166">
        <v>1.8116199999999999E-2</v>
      </c>
      <c r="Q60" s="167">
        <v>3882.8037651435257</v>
      </c>
      <c r="R60" s="167">
        <v>40816</v>
      </c>
      <c r="S60" s="167">
        <v>158480518.47809815</v>
      </c>
      <c r="T60" s="166">
        <v>0.21644441733703706</v>
      </c>
      <c r="U60" s="166">
        <v>1.5891099999999998E-2</v>
      </c>
      <c r="V60" s="167">
        <v>5237.741862550055</v>
      </c>
      <c r="W60" s="167">
        <v>25424</v>
      </c>
      <c r="X60" s="167">
        <v>133164349.1134726</v>
      </c>
      <c r="Y60" s="166">
        <v>0.18186891506109396</v>
      </c>
      <c r="Z60" s="166">
        <v>1.5907959999999999E-2</v>
      </c>
      <c r="AA60" s="167">
        <v>571022103.72514451</v>
      </c>
      <c r="AB60" s="167">
        <v>3203.3899620556172</v>
      </c>
      <c r="AC60" s="167">
        <v>2669.8578592439708</v>
      </c>
      <c r="AD60" s="167">
        <v>8390.8218464342899</v>
      </c>
      <c r="AE60" s="167">
        <v>4799.2258064516127</v>
      </c>
      <c r="AF60" s="167">
        <v>39692325.213905908</v>
      </c>
      <c r="AG60" s="166">
        <v>0.5</v>
      </c>
      <c r="AH60" s="166">
        <v>0.5</v>
      </c>
      <c r="AI60" s="167">
        <v>0</v>
      </c>
      <c r="AJ60" s="167">
        <v>0</v>
      </c>
      <c r="AK60" s="167">
        <v>16090.27682281347</v>
      </c>
      <c r="AL60" s="167">
        <v>12376.6795707653</v>
      </c>
      <c r="AM60" s="167">
        <v>0</v>
      </c>
      <c r="AN60" s="166">
        <v>0</v>
      </c>
      <c r="AO60" s="166">
        <v>0</v>
      </c>
      <c r="AP60" s="167">
        <v>0</v>
      </c>
      <c r="AQ60" s="167">
        <v>62.216008038120009</v>
      </c>
      <c r="AR60" s="167">
        <v>10276.840833185714</v>
      </c>
      <c r="AS60" s="167">
        <v>6086.2920413597558</v>
      </c>
      <c r="AT60" s="167">
        <v>378664.79456758441</v>
      </c>
      <c r="AU60" s="166">
        <v>0.5</v>
      </c>
      <c r="AV60" s="166">
        <v>0.5</v>
      </c>
      <c r="AW60" s="167">
        <v>106.80814055160866</v>
      </c>
      <c r="AX60" s="167">
        <v>124.02435292653669</v>
      </c>
      <c r="AY60" s="167">
        <v>8245.115411136996</v>
      </c>
      <c r="AZ60" s="167">
        <v>4963.9524682142492</v>
      </c>
      <c r="BA60" s="167">
        <v>1496296.4385253116</v>
      </c>
      <c r="BB60" s="166">
        <v>0.5</v>
      </c>
      <c r="BC60" s="166">
        <v>0.5</v>
      </c>
      <c r="BD60" s="167">
        <v>106.80814067993524</v>
      </c>
      <c r="BE60" s="167">
        <v>124.0444533582143</v>
      </c>
      <c r="BF60" s="167">
        <v>3281.274379763086</v>
      </c>
      <c r="BG60" s="167">
        <v>2079.851009848157</v>
      </c>
      <c r="BH60" s="167">
        <v>608460.79714634758</v>
      </c>
      <c r="BI60" s="166">
        <v>0.5</v>
      </c>
      <c r="BJ60" s="166">
        <v>0.5</v>
      </c>
      <c r="BK60" s="167">
        <v>106.80814080826183</v>
      </c>
      <c r="BL60" s="167">
        <v>257.94970268477749</v>
      </c>
      <c r="BM60" s="167">
        <v>1710.2598300057798</v>
      </c>
      <c r="BN60" s="167">
        <v>1064.9999410765329</v>
      </c>
      <c r="BO60" s="167">
        <v>457386.09090196848</v>
      </c>
      <c r="BP60" s="166">
        <v>0.5</v>
      </c>
      <c r="BQ60" s="166">
        <v>0.5</v>
      </c>
      <c r="BR60" s="167">
        <v>106.80814080826183</v>
      </c>
      <c r="BS60" s="167">
        <v>1334.2835824926096</v>
      </c>
      <c r="BT60" s="167">
        <v>1095.9261056030559</v>
      </c>
      <c r="BU60" s="167">
        <v>712.9652492207681</v>
      </c>
      <c r="BV60" s="167">
        <v>1068351.656725724</v>
      </c>
      <c r="BW60" s="166">
        <v>0.5</v>
      </c>
      <c r="BX60" s="166">
        <v>0.5</v>
      </c>
      <c r="BY60" s="167">
        <v>329.26140810573617</v>
      </c>
      <c r="BZ60" s="167">
        <v>1334.2988864886943</v>
      </c>
      <c r="CA60" s="167">
        <v>7.0220588235294112</v>
      </c>
      <c r="CB60" s="167">
        <v>42.034230647585758</v>
      </c>
      <c r="CC60" s="167">
        <v>58398.320123519232</v>
      </c>
      <c r="CD60" s="166">
        <v>0.5</v>
      </c>
      <c r="CE60" s="166">
        <v>0.5</v>
      </c>
      <c r="CF60" s="169">
        <v>43759883.311896369</v>
      </c>
      <c r="CG60" s="166">
        <v>5.9764963776851254E-2</v>
      </c>
      <c r="CH60" s="167">
        <v>1828.6051465927435</v>
      </c>
      <c r="CI60" s="167">
        <v>437.56250456722898</v>
      </c>
      <c r="CJ60" s="167">
        <v>800129.04780764575</v>
      </c>
      <c r="CK60" s="166">
        <v>1.0927744760697382E-3</v>
      </c>
      <c r="CL60" s="166">
        <v>0</v>
      </c>
      <c r="CM60" t="s">
        <v>181</v>
      </c>
      <c r="CN60" s="167">
        <v>277.21318275284239</v>
      </c>
      <c r="CO60" s="167">
        <v>10304.053138006619</v>
      </c>
      <c r="CP60" s="167">
        <v>2856419.3656412279</v>
      </c>
      <c r="CQ60" s="166">
        <v>0</v>
      </c>
      <c r="CR60" t="s">
        <v>182</v>
      </c>
      <c r="CS60" s="167">
        <v>1922.0618860911211</v>
      </c>
      <c r="CT60" s="167">
        <v>1180.9981709559622</v>
      </c>
      <c r="CU60" s="167">
        <v>2269951.5719377808</v>
      </c>
      <c r="CV60" s="166">
        <v>0</v>
      </c>
      <c r="CW60" s="166">
        <v>7.0013297614946344E-3</v>
      </c>
      <c r="CX60" s="167">
        <v>694.64132249319903</v>
      </c>
      <c r="CY60" s="167">
        <v>694.64132249319869</v>
      </c>
      <c r="CZ60" s="167">
        <v>518.26725598714427</v>
      </c>
      <c r="DA60" s="167">
        <v>44.000000000000014</v>
      </c>
      <c r="DB60" s="167">
        <v>390574.07029353193</v>
      </c>
      <c r="DC60" s="166">
        <v>5.3342567202240368E-4</v>
      </c>
      <c r="DD60" s="166">
        <v>0.2</v>
      </c>
      <c r="DE60" s="166">
        <v>0.2</v>
      </c>
      <c r="DF60" s="169">
        <v>6317074.0556801865</v>
      </c>
      <c r="DG60" t="s">
        <v>288</v>
      </c>
      <c r="DH60" t="s">
        <v>314</v>
      </c>
      <c r="DI60" s="166">
        <v>0.35</v>
      </c>
      <c r="DJ60" s="167">
        <v>541.4943497814736</v>
      </c>
      <c r="DK60" s="166">
        <v>0.11032772406917968</v>
      </c>
      <c r="DL60" s="166">
        <v>9.3542852237174012E-2</v>
      </c>
      <c r="DM60" s="167">
        <v>10786.898351182392</v>
      </c>
      <c r="DN60" s="167">
        <v>5841044.5088323588</v>
      </c>
      <c r="DO60" s="166">
        <v>1</v>
      </c>
      <c r="DP60" s="166">
        <v>0.58045405000000005</v>
      </c>
      <c r="DQ60" s="166">
        <v>0.48019236999999998</v>
      </c>
      <c r="DR60" s="167">
        <v>663.94232200543377</v>
      </c>
      <c r="DS60" s="166">
        <v>0.1897597241575745</v>
      </c>
      <c r="DT60" s="166">
        <v>0.1876112927049873</v>
      </c>
      <c r="DU60" s="166">
        <v>0.15638255251945063</v>
      </c>
      <c r="DV60" s="167">
        <v>11251.047006476108</v>
      </c>
      <c r="DW60" s="167">
        <v>7470046.2744720317</v>
      </c>
      <c r="DX60" s="166">
        <v>1</v>
      </c>
      <c r="DY60" s="167">
        <v>13311090.78330439</v>
      </c>
      <c r="DZ60" s="166">
        <v>1.8179592775063324E-2</v>
      </c>
      <c r="EA60" s="167">
        <v>157431.00489286188</v>
      </c>
      <c r="EB60" s="167">
        <v>172190</v>
      </c>
      <c r="EC60" s="167">
        <v>77964822.153168932</v>
      </c>
      <c r="ED60" s="166">
        <v>0.10648028329147903</v>
      </c>
      <c r="EE60" s="166">
        <v>2.7359206461054799E-2</v>
      </c>
      <c r="EF60" s="166">
        <v>2.7359206461054799E-2</v>
      </c>
      <c r="EG60" s="167">
        <v>0</v>
      </c>
      <c r="EH60" s="167">
        <v>98394</v>
      </c>
      <c r="EI60" s="167">
        <v>98394</v>
      </c>
      <c r="EJ60" s="167">
        <v>98394</v>
      </c>
      <c r="EK60" s="167">
        <v>0</v>
      </c>
      <c r="EL60" s="166">
        <v>0</v>
      </c>
      <c r="EM60" s="166">
        <v>0</v>
      </c>
      <c r="EN60" s="166">
        <v>0</v>
      </c>
      <c r="EO60" s="170">
        <v>0</v>
      </c>
      <c r="EP60" s="170">
        <v>0</v>
      </c>
      <c r="EQ60" s="170">
        <v>0</v>
      </c>
      <c r="ER60" s="170">
        <v>0</v>
      </c>
      <c r="ES60" s="170">
        <v>0</v>
      </c>
      <c r="ET60" s="170">
        <v>0</v>
      </c>
      <c r="EU60" s="170">
        <v>0</v>
      </c>
      <c r="EV60" s="170">
        <v>0</v>
      </c>
      <c r="EW60" t="s">
        <v>194</v>
      </c>
      <c r="EX60" t="s">
        <v>194</v>
      </c>
      <c r="EY60" t="s">
        <v>194</v>
      </c>
      <c r="EZ60" t="s">
        <v>194</v>
      </c>
      <c r="FA60" s="167">
        <v>9095813.5433214381</v>
      </c>
      <c r="FB60" s="166">
        <v>1.2422587214482245E-2</v>
      </c>
      <c r="FC60" s="167">
        <v>226183.15679516253</v>
      </c>
      <c r="FD60" s="166">
        <v>3.0890914576826259E-4</v>
      </c>
      <c r="FE60" s="166">
        <v>0</v>
      </c>
      <c r="FF60" s="167">
        <v>9585468.8453147318</v>
      </c>
      <c r="FG60" s="166">
        <v>1.3091332859396173E-2</v>
      </c>
      <c r="FH60" s="166">
        <v>0</v>
      </c>
      <c r="FI60" s="167">
        <v>209041.27096641506</v>
      </c>
      <c r="FJ60" s="166">
        <v>2.8549765313881349E-4</v>
      </c>
      <c r="FK60" s="166">
        <v>0</v>
      </c>
      <c r="FL60" t="s">
        <v>492</v>
      </c>
      <c r="FM60" s="167">
        <v>0</v>
      </c>
      <c r="FN60" s="166">
        <v>0</v>
      </c>
      <c r="FO60" s="166">
        <v>2.7359206461054799E-2</v>
      </c>
      <c r="FP60" s="166">
        <v>2.7359206461054799E-2</v>
      </c>
      <c r="FQ60" t="s">
        <v>335</v>
      </c>
      <c r="FR60" s="167">
        <v>0</v>
      </c>
      <c r="FS60" s="166">
        <v>0</v>
      </c>
      <c r="FT60" s="166">
        <v>0</v>
      </c>
      <c r="FU60" t="s">
        <v>493</v>
      </c>
      <c r="FV60" s="167">
        <v>0</v>
      </c>
      <c r="FW60" s="166">
        <v>0</v>
      </c>
      <c r="FX60" s="166">
        <v>0</v>
      </c>
      <c r="FY60" t="s">
        <v>320</v>
      </c>
      <c r="FZ60" s="167">
        <v>535847.50296000007</v>
      </c>
      <c r="GA60" s="166">
        <v>7.3183254114424136E-4</v>
      </c>
      <c r="GB60" s="166">
        <v>0</v>
      </c>
      <c r="GC60" t="s">
        <v>319</v>
      </c>
      <c r="GD60" s="167">
        <v>7465.0455852282039</v>
      </c>
      <c r="GE60" s="166">
        <v>1.0195369485192824E-5</v>
      </c>
      <c r="GF60" s="166">
        <v>0</v>
      </c>
      <c r="GG60" t="s">
        <v>325</v>
      </c>
      <c r="GH60" s="167">
        <v>164818.99558644707</v>
      </c>
      <c r="GI60" s="166">
        <v>2.251011784184335E-4</v>
      </c>
      <c r="GJ60" s="166">
        <v>0</v>
      </c>
      <c r="GK60" t="s">
        <v>494</v>
      </c>
      <c r="GL60" s="167">
        <v>0</v>
      </c>
      <c r="GM60" s="166">
        <v>0</v>
      </c>
      <c r="GN60" s="166">
        <v>0</v>
      </c>
      <c r="GO60" s="167">
        <v>0</v>
      </c>
      <c r="GP60" s="167">
        <v>732199612.38972378</v>
      </c>
      <c r="GQ60" s="166">
        <v>1</v>
      </c>
      <c r="GR60" s="167">
        <v>47686644.018018223</v>
      </c>
      <c r="GS60" s="166">
        <v>-1.4999999999999999E-2</v>
      </c>
      <c r="GT60" s="167">
        <v>4611632.1266753292</v>
      </c>
      <c r="GU60" t="s">
        <v>308</v>
      </c>
      <c r="GV60" s="166">
        <v>0</v>
      </c>
      <c r="GW60" s="166">
        <v>0</v>
      </c>
      <c r="GX60" s="167">
        <v>0</v>
      </c>
      <c r="GY60" s="167">
        <v>4611632.1266753292</v>
      </c>
      <c r="GZ60" s="166">
        <v>6.2568165561254566E-3</v>
      </c>
      <c r="HA60" s="167">
        <v>0</v>
      </c>
      <c r="HB60" s="167">
        <v>2310000</v>
      </c>
      <c r="HC60" s="167">
        <v>5386000</v>
      </c>
      <c r="HD60" s="167">
        <v>1796000</v>
      </c>
      <c r="HE60" s="167">
        <v>737057269.50880742</v>
      </c>
      <c r="HF60" s="166">
        <v>0.77987217428518629</v>
      </c>
      <c r="HG60" s="166">
        <v>0.86644426074668746</v>
      </c>
      <c r="HH60" t="s">
        <v>217</v>
      </c>
      <c r="HI60" s="170">
        <v>1.3151814996641245</v>
      </c>
      <c r="HJ60" t="s">
        <v>161</v>
      </c>
    </row>
    <row r="61" spans="1:218">
      <c r="A61">
        <v>312</v>
      </c>
      <c r="B61" t="s">
        <v>37</v>
      </c>
      <c r="C61" t="s">
        <v>308</v>
      </c>
      <c r="D61" t="s">
        <v>308</v>
      </c>
      <c r="E61" t="s">
        <v>308</v>
      </c>
      <c r="F61" t="s">
        <v>308</v>
      </c>
      <c r="G61" s="167">
        <v>3500</v>
      </c>
      <c r="H61" s="167">
        <v>0</v>
      </c>
      <c r="I61" s="167">
        <v>4800</v>
      </c>
      <c r="J61" t="s">
        <v>308</v>
      </c>
      <c r="K61">
        <v>0</v>
      </c>
      <c r="L61" s="167">
        <v>3181.513996131403</v>
      </c>
      <c r="M61" s="167">
        <v>28177</v>
      </c>
      <c r="N61" s="167">
        <v>89645519.868994549</v>
      </c>
      <c r="O61" s="166">
        <v>0.42386631187120805</v>
      </c>
      <c r="P61" s="166">
        <v>0</v>
      </c>
      <c r="Q61" s="167">
        <v>4125.3392371183627</v>
      </c>
      <c r="R61" s="167">
        <v>9861</v>
      </c>
      <c r="S61" s="167">
        <v>40679970.217224173</v>
      </c>
      <c r="T61" s="166">
        <v>0.19234501588259673</v>
      </c>
      <c r="U61" s="166">
        <v>0</v>
      </c>
      <c r="V61" s="167">
        <v>4714.6704730720148</v>
      </c>
      <c r="W61" s="167">
        <v>6295</v>
      </c>
      <c r="X61" s="167">
        <v>29678850.627988335</v>
      </c>
      <c r="Y61" s="166">
        <v>0.14032898659794449</v>
      </c>
      <c r="Z61" s="166">
        <v>0</v>
      </c>
      <c r="AA61" s="167">
        <v>160004340.71420705</v>
      </c>
      <c r="AB61" s="167">
        <v>0</v>
      </c>
      <c r="AC61" s="167">
        <v>0</v>
      </c>
      <c r="AD61" s="167">
        <v>3635.9274842569434</v>
      </c>
      <c r="AE61" s="167">
        <v>2152.9999999999991</v>
      </c>
      <c r="AF61" s="167">
        <v>0</v>
      </c>
      <c r="AG61" s="166">
        <v>0</v>
      </c>
      <c r="AH61" s="166">
        <v>0</v>
      </c>
      <c r="AI61" s="167">
        <v>997.84</v>
      </c>
      <c r="AJ61" s="167">
        <v>1297.192</v>
      </c>
      <c r="AK61" s="167">
        <v>6156.1377886615874</v>
      </c>
      <c r="AL61" s="167">
        <v>4881.6296096297683</v>
      </c>
      <c r="AM61" s="167">
        <v>12475251.407612937</v>
      </c>
      <c r="AN61" s="166">
        <v>0</v>
      </c>
      <c r="AO61" s="166">
        <v>0</v>
      </c>
      <c r="AP61" s="167">
        <v>65.099999999999994</v>
      </c>
      <c r="AQ61" s="167">
        <v>84.63</v>
      </c>
      <c r="AR61" s="167">
        <v>5564.1906639769459</v>
      </c>
      <c r="AS61" s="167">
        <v>3196.8201590512499</v>
      </c>
      <c r="AT61" s="167">
        <v>632775.70228540641</v>
      </c>
      <c r="AU61" s="166">
        <v>0</v>
      </c>
      <c r="AV61" s="166">
        <v>0</v>
      </c>
      <c r="AW61" s="167">
        <v>130.19999999999999</v>
      </c>
      <c r="AX61" s="167">
        <v>169.26</v>
      </c>
      <c r="AY61" s="167">
        <v>5320.2001396344413</v>
      </c>
      <c r="AZ61" s="167">
        <v>2824.9102757423311</v>
      </c>
      <c r="BA61" s="167">
        <v>1170834.3714525511</v>
      </c>
      <c r="BB61" s="166">
        <v>0</v>
      </c>
      <c r="BC61" s="166">
        <v>0</v>
      </c>
      <c r="BD61" s="167">
        <v>195.29999999999998</v>
      </c>
      <c r="BE61" s="167">
        <v>253.89</v>
      </c>
      <c r="BF61" s="167">
        <v>3774.2104693784108</v>
      </c>
      <c r="BG61" s="167">
        <v>2095.7585057694723</v>
      </c>
      <c r="BH61" s="167">
        <v>1269195.4316994147</v>
      </c>
      <c r="BI61" s="166">
        <v>0</v>
      </c>
      <c r="BJ61" s="166">
        <v>0</v>
      </c>
      <c r="BK61" s="167">
        <v>260.39934899999997</v>
      </c>
      <c r="BL61" s="167">
        <v>338.5191537</v>
      </c>
      <c r="BM61" s="167">
        <v>1888.0004590223471</v>
      </c>
      <c r="BN61" s="167">
        <v>932.58130138665979</v>
      </c>
      <c r="BO61" s="167">
        <v>807330.723342977</v>
      </c>
      <c r="BP61" s="166">
        <v>0</v>
      </c>
      <c r="BQ61" s="166">
        <v>0</v>
      </c>
      <c r="BR61" s="167">
        <v>325.49918624999998</v>
      </c>
      <c r="BS61" s="167">
        <v>423.14894212499996</v>
      </c>
      <c r="BT61" s="167">
        <v>409.09648870383216</v>
      </c>
      <c r="BU61" s="167">
        <v>337.17355950810708</v>
      </c>
      <c r="BV61" s="167">
        <v>275835.2091892059</v>
      </c>
      <c r="BW61" s="166">
        <v>0</v>
      </c>
      <c r="BX61" s="166">
        <v>0</v>
      </c>
      <c r="BY61" s="167">
        <v>390.59902349999999</v>
      </c>
      <c r="BZ61" s="167">
        <v>507.77873054999998</v>
      </c>
      <c r="CA61" s="167">
        <v>0.99999999999999822</v>
      </c>
      <c r="CB61" s="167">
        <v>9.0051546391752559</v>
      </c>
      <c r="CC61" s="167">
        <v>4963.2250145868538</v>
      </c>
      <c r="CD61" s="166">
        <v>0</v>
      </c>
      <c r="CE61" s="166">
        <v>0</v>
      </c>
      <c r="CF61" s="169">
        <v>16636186.070597079</v>
      </c>
      <c r="CG61" s="166">
        <v>7.8660024992348088E-2</v>
      </c>
      <c r="CH61" s="167">
        <v>0</v>
      </c>
      <c r="CI61" s="167">
        <v>117.31651584463425</v>
      </c>
      <c r="CJ61" s="167">
        <v>0</v>
      </c>
      <c r="CK61" s="166">
        <v>0</v>
      </c>
      <c r="CL61" s="166">
        <v>0</v>
      </c>
      <c r="CM61" t="s">
        <v>181</v>
      </c>
      <c r="CN61" s="167">
        <v>739.08</v>
      </c>
      <c r="CO61" s="167">
        <v>8312.8386369502132</v>
      </c>
      <c r="CP61" s="167">
        <v>6143852.7797971638</v>
      </c>
      <c r="CQ61" s="166">
        <v>0</v>
      </c>
      <c r="CR61" t="s">
        <v>182</v>
      </c>
      <c r="CS61" s="167">
        <v>1113.6400000000001</v>
      </c>
      <c r="CT61" s="167">
        <v>859.02129308217843</v>
      </c>
      <c r="CU61" s="167">
        <v>956640.47282803722</v>
      </c>
      <c r="CV61" s="166">
        <v>0</v>
      </c>
      <c r="CW61" s="166">
        <v>3.3572897918991096E-2</v>
      </c>
      <c r="CX61" s="167">
        <v>800</v>
      </c>
      <c r="CY61" s="167">
        <v>1200</v>
      </c>
      <c r="CZ61" s="167">
        <v>395.65822784810126</v>
      </c>
      <c r="DA61" s="167">
        <v>104.10000000000025</v>
      </c>
      <c r="DB61" s="167">
        <v>441446.58227848128</v>
      </c>
      <c r="DC61" s="166">
        <v>2.0872692242955731E-3</v>
      </c>
      <c r="DD61" s="166">
        <v>0</v>
      </c>
      <c r="DE61" s="166">
        <v>0</v>
      </c>
      <c r="DF61" s="169">
        <v>7541939.8349036826</v>
      </c>
      <c r="DG61" t="s">
        <v>288</v>
      </c>
      <c r="DH61" t="s">
        <v>228</v>
      </c>
      <c r="DI61" s="166">
        <v>0.45739999999999997</v>
      </c>
      <c r="DJ61" s="167">
        <v>1100</v>
      </c>
      <c r="DK61" s="166">
        <v>0.17712489154884983</v>
      </c>
      <c r="DL61" s="166">
        <v>0.17764417564478049</v>
      </c>
      <c r="DM61" s="167">
        <v>4944.5690415084064</v>
      </c>
      <c r="DN61" s="167">
        <v>5439025.9456592472</v>
      </c>
      <c r="DO61" s="166">
        <v>1</v>
      </c>
      <c r="DP61" s="166">
        <v>0.58045405000000005</v>
      </c>
      <c r="DQ61" s="166">
        <v>0.48019236999999998</v>
      </c>
      <c r="DR61" s="167">
        <v>1650</v>
      </c>
      <c r="DS61" s="166">
        <v>0.23075853201385829</v>
      </c>
      <c r="DT61" s="166">
        <v>0.22233070570031957</v>
      </c>
      <c r="DU61" s="166">
        <v>0.20304720235175919</v>
      </c>
      <c r="DV61" s="167">
        <v>3437.4892037576733</v>
      </c>
      <c r="DW61" s="167">
        <v>5671857.1862001605</v>
      </c>
      <c r="DX61" s="166">
        <v>1</v>
      </c>
      <c r="DY61" s="167">
        <v>11110883.131859407</v>
      </c>
      <c r="DZ61" s="166">
        <v>5.2535018611255063E-2</v>
      </c>
      <c r="EA61" s="167">
        <v>140000</v>
      </c>
      <c r="EB61" s="167">
        <v>140000</v>
      </c>
      <c r="EC61" s="167">
        <v>12740000</v>
      </c>
      <c r="ED61" s="166">
        <v>6.0237888308648131E-2</v>
      </c>
      <c r="EE61" s="166">
        <v>0</v>
      </c>
      <c r="EF61" s="166">
        <v>0</v>
      </c>
      <c r="EG61" s="167">
        <v>0</v>
      </c>
      <c r="EH61" s="167">
        <v>0</v>
      </c>
      <c r="EI61" s="167">
        <v>0</v>
      </c>
      <c r="EJ61" s="167">
        <v>0</v>
      </c>
      <c r="EK61" s="167">
        <v>0</v>
      </c>
      <c r="EL61" s="166">
        <v>0</v>
      </c>
      <c r="EM61" s="166">
        <v>0</v>
      </c>
      <c r="EN61" s="166">
        <v>0</v>
      </c>
      <c r="EO61" s="170">
        <v>0</v>
      </c>
      <c r="EP61" s="170">
        <v>0</v>
      </c>
      <c r="EQ61" s="170">
        <v>0</v>
      </c>
      <c r="ER61" s="170">
        <v>0</v>
      </c>
      <c r="ES61" s="170">
        <v>0</v>
      </c>
      <c r="ET61" s="170">
        <v>0</v>
      </c>
      <c r="EU61" s="170">
        <v>0</v>
      </c>
      <c r="EV61" s="170">
        <v>0</v>
      </c>
      <c r="EW61" t="s">
        <v>194</v>
      </c>
      <c r="EX61" t="s">
        <v>194</v>
      </c>
      <c r="EY61" t="s">
        <v>194</v>
      </c>
      <c r="EZ61" t="s">
        <v>194</v>
      </c>
      <c r="FA61" s="167">
        <v>0</v>
      </c>
      <c r="FB61" s="166">
        <v>0</v>
      </c>
      <c r="FC61" s="167">
        <v>100000</v>
      </c>
      <c r="FD61" s="166">
        <v>4.7282486898467919E-4</v>
      </c>
      <c r="FE61" s="166">
        <v>0</v>
      </c>
      <c r="FF61" s="167">
        <v>2587736.9200000004</v>
      </c>
      <c r="FG61" s="166">
        <v>1.2235463701658175E-2</v>
      </c>
      <c r="FH61" s="166">
        <v>0</v>
      </c>
      <c r="FI61" s="167">
        <v>773711</v>
      </c>
      <c r="FJ61" s="166">
        <v>3.6582980220700514E-3</v>
      </c>
      <c r="FK61" s="166">
        <v>0</v>
      </c>
      <c r="FL61" t="s">
        <v>492</v>
      </c>
      <c r="FM61" s="167">
        <v>0</v>
      </c>
      <c r="FN61" s="166">
        <v>0</v>
      </c>
      <c r="FO61" s="166">
        <v>0</v>
      </c>
      <c r="FP61" s="166">
        <v>0</v>
      </c>
      <c r="FQ61" t="s">
        <v>335</v>
      </c>
      <c r="FR61" s="167">
        <v>0</v>
      </c>
      <c r="FS61" s="166">
        <v>0</v>
      </c>
      <c r="FT61" s="166">
        <v>0</v>
      </c>
      <c r="FU61" t="s">
        <v>493</v>
      </c>
      <c r="FV61" s="167">
        <v>0</v>
      </c>
      <c r="FW61" s="166">
        <v>0</v>
      </c>
      <c r="FX61" s="166">
        <v>0</v>
      </c>
      <c r="FY61" t="s">
        <v>203</v>
      </c>
      <c r="FZ61" s="167">
        <v>0</v>
      </c>
      <c r="GA61" s="166">
        <v>0</v>
      </c>
      <c r="GB61" s="166">
        <v>0</v>
      </c>
      <c r="GC61" t="s">
        <v>204</v>
      </c>
      <c r="GD61" s="167">
        <v>0</v>
      </c>
      <c r="GE61" s="166">
        <v>0</v>
      </c>
      <c r="GF61" s="166">
        <v>0</v>
      </c>
      <c r="GG61" t="s">
        <v>205</v>
      </c>
      <c r="GH61" s="167">
        <v>0</v>
      </c>
      <c r="GI61" s="166">
        <v>0</v>
      </c>
      <c r="GJ61" s="166">
        <v>0</v>
      </c>
      <c r="GK61" t="s">
        <v>494</v>
      </c>
      <c r="GL61" s="167">
        <v>0</v>
      </c>
      <c r="GM61" s="166">
        <v>0</v>
      </c>
      <c r="GN61" s="166">
        <v>0</v>
      </c>
      <c r="GO61" s="167">
        <v>0</v>
      </c>
      <c r="GP61" s="167">
        <v>211494797.6715672</v>
      </c>
      <c r="GQ61" s="166">
        <v>1</v>
      </c>
      <c r="GR61" s="167">
        <v>11110883.131859409</v>
      </c>
      <c r="GS61" s="166">
        <v>-1.4999999999999999E-2</v>
      </c>
      <c r="GT61" s="167">
        <v>1354774.6784327775</v>
      </c>
      <c r="GU61" t="s">
        <v>308</v>
      </c>
      <c r="GV61" s="166">
        <v>0</v>
      </c>
      <c r="GW61" s="166">
        <v>0</v>
      </c>
      <c r="GX61" s="167">
        <v>0</v>
      </c>
      <c r="GY61" s="167">
        <v>1354774.6784327775</v>
      </c>
      <c r="GZ61" s="166">
        <v>6.3684297161391568E-3</v>
      </c>
      <c r="HA61" s="167">
        <v>0</v>
      </c>
      <c r="HB61" s="167">
        <v>450000</v>
      </c>
      <c r="HC61" s="167">
        <v>1662000</v>
      </c>
      <c r="HD61" s="167">
        <v>0</v>
      </c>
      <c r="HE61" s="167">
        <v>212732924.56999996</v>
      </c>
      <c r="HF61" s="166">
        <v>0.75654031435174929</v>
      </c>
      <c r="HG61" s="166">
        <v>0.9233955250986392</v>
      </c>
      <c r="HH61" t="s">
        <v>217</v>
      </c>
      <c r="HI61" s="170">
        <v>1.2875766726535349</v>
      </c>
      <c r="HJ61" t="s">
        <v>308</v>
      </c>
    </row>
    <row r="62" spans="1:218">
      <c r="A62">
        <v>313</v>
      </c>
      <c r="B62" t="s">
        <v>38</v>
      </c>
      <c r="C62" t="s">
        <v>308</v>
      </c>
      <c r="D62" t="s">
        <v>308</v>
      </c>
      <c r="E62" t="s">
        <v>308</v>
      </c>
      <c r="F62" t="s">
        <v>308</v>
      </c>
      <c r="G62" s="167">
        <v>3300</v>
      </c>
      <c r="H62" s="167">
        <v>0</v>
      </c>
      <c r="I62" s="167">
        <v>4600</v>
      </c>
      <c r="J62" t="s">
        <v>308</v>
      </c>
      <c r="K62">
        <v>0</v>
      </c>
      <c r="L62" s="167">
        <v>3177.37</v>
      </c>
      <c r="M62" s="167">
        <v>23602</v>
      </c>
      <c r="N62" s="167">
        <v>74992286.739999995</v>
      </c>
      <c r="O62" s="166">
        <v>0.41054747095759692</v>
      </c>
      <c r="P62" s="166">
        <v>0.05</v>
      </c>
      <c r="Q62" s="167">
        <v>4089.81</v>
      </c>
      <c r="R62" s="167">
        <v>8733.5</v>
      </c>
      <c r="S62" s="167">
        <v>35718355.634999998</v>
      </c>
      <c r="T62" s="166">
        <v>0.19554118443612728</v>
      </c>
      <c r="U62" s="166">
        <v>0.05</v>
      </c>
      <c r="V62" s="167">
        <v>5128.3999999999996</v>
      </c>
      <c r="W62" s="167">
        <v>5290</v>
      </c>
      <c r="X62" s="167">
        <v>27129235.999999996</v>
      </c>
      <c r="Y62" s="166">
        <v>0.14851979734165116</v>
      </c>
      <c r="Z62" s="166">
        <v>0.05</v>
      </c>
      <c r="AA62" s="167">
        <v>137839878.375</v>
      </c>
      <c r="AB62" s="167">
        <v>544.83000000000004</v>
      </c>
      <c r="AC62" s="167">
        <v>812.93</v>
      </c>
      <c r="AD62" s="167">
        <v>3224.5140300768608</v>
      </c>
      <c r="AE62" s="167">
        <v>2023.7335736760338</v>
      </c>
      <c r="AF62" s="167">
        <v>3401965.7130552344</v>
      </c>
      <c r="AG62" s="166">
        <v>0.15</v>
      </c>
      <c r="AH62" s="166">
        <v>0.15</v>
      </c>
      <c r="AI62" s="167">
        <v>296.47000000000003</v>
      </c>
      <c r="AJ62" s="167">
        <v>430.98</v>
      </c>
      <c r="AK62" s="167">
        <v>5573.1742518136807</v>
      </c>
      <c r="AL62" s="167">
        <v>4586.1585189286652</v>
      </c>
      <c r="AM62" s="167">
        <v>3628821.5689230785</v>
      </c>
      <c r="AN62" s="166">
        <v>0.15</v>
      </c>
      <c r="AO62" s="166">
        <v>0.15</v>
      </c>
      <c r="AP62" s="167">
        <v>109.8</v>
      </c>
      <c r="AQ62" s="167">
        <v>159.21</v>
      </c>
      <c r="AR62" s="167">
        <v>5049.1479770272872</v>
      </c>
      <c r="AS62" s="167">
        <v>3031.1005142985628</v>
      </c>
      <c r="AT62" s="167">
        <v>1036977.9607590704</v>
      </c>
      <c r="AU62" s="166">
        <v>0.15</v>
      </c>
      <c r="AV62" s="166">
        <v>0.15</v>
      </c>
      <c r="AW62" s="167">
        <v>210.51</v>
      </c>
      <c r="AX62" s="167">
        <v>363.37</v>
      </c>
      <c r="AY62" s="167">
        <v>3090.321309891815</v>
      </c>
      <c r="AZ62" s="167">
        <v>2022.5321723696775</v>
      </c>
      <c r="BA62" s="167">
        <v>1385471.0544192956</v>
      </c>
      <c r="BB62" s="166">
        <v>0.15</v>
      </c>
      <c r="BC62" s="166">
        <v>0.15</v>
      </c>
      <c r="BD62" s="167">
        <v>355.15</v>
      </c>
      <c r="BE62" s="167">
        <v>581.24</v>
      </c>
      <c r="BF62" s="167">
        <v>3064.180912069357</v>
      </c>
      <c r="BG62" s="167">
        <v>1713.1596181316377</v>
      </c>
      <c r="BH62" s="167">
        <v>2084000.7473642651</v>
      </c>
      <c r="BI62" s="166">
        <v>0.15</v>
      </c>
      <c r="BJ62" s="166">
        <v>0.15</v>
      </c>
      <c r="BK62" s="167">
        <v>450.62</v>
      </c>
      <c r="BL62" s="167">
        <v>754.95</v>
      </c>
      <c r="BM62" s="167">
        <v>922.88991398609949</v>
      </c>
      <c r="BN62" s="167">
        <v>661.47394785573829</v>
      </c>
      <c r="BO62" s="167">
        <v>915252.40997410577</v>
      </c>
      <c r="BP62" s="166">
        <v>0.15</v>
      </c>
      <c r="BQ62" s="166">
        <v>0.15</v>
      </c>
      <c r="BR62" s="167">
        <v>546.09</v>
      </c>
      <c r="BS62" s="167">
        <v>925.91</v>
      </c>
      <c r="BT62" s="167">
        <v>1576.0227577245189</v>
      </c>
      <c r="BU62" s="167">
        <v>970.89233465513928</v>
      </c>
      <c r="BV62" s="167">
        <v>1759609.1893463226</v>
      </c>
      <c r="BW62" s="166">
        <v>0.15</v>
      </c>
      <c r="BX62" s="166">
        <v>0.15</v>
      </c>
      <c r="BY62" s="167">
        <v>315.68</v>
      </c>
      <c r="BZ62" s="167">
        <v>444.7</v>
      </c>
      <c r="CA62" s="167">
        <v>7.0188127415173103</v>
      </c>
      <c r="CB62" s="167">
        <v>84.252932511344127</v>
      </c>
      <c r="CC62" s="167">
        <v>39682.977894036921</v>
      </c>
      <c r="CD62" s="166">
        <v>0.15</v>
      </c>
      <c r="CE62" s="166">
        <v>0.15</v>
      </c>
      <c r="CF62" s="169">
        <v>14251781.621735409</v>
      </c>
      <c r="CG62" s="166">
        <v>7.8021796051227221E-2</v>
      </c>
      <c r="CH62" s="167">
        <v>0</v>
      </c>
      <c r="CI62" s="167">
        <v>83.567211587532142</v>
      </c>
      <c r="CJ62" s="167">
        <v>0</v>
      </c>
      <c r="CK62" s="166">
        <v>0</v>
      </c>
      <c r="CL62" s="166">
        <v>0</v>
      </c>
      <c r="CM62" t="s">
        <v>181</v>
      </c>
      <c r="CN62" s="167">
        <v>438.12</v>
      </c>
      <c r="CO62" s="167">
        <v>8984.4982782493826</v>
      </c>
      <c r="CP62" s="167">
        <v>3936288.3856666195</v>
      </c>
      <c r="CQ62" s="166">
        <v>0.15</v>
      </c>
      <c r="CR62" t="s">
        <v>182</v>
      </c>
      <c r="CS62" s="167">
        <v>1644.09</v>
      </c>
      <c r="CT62" s="167">
        <v>1051.8782485403074</v>
      </c>
      <c r="CU62" s="167">
        <v>1729382.5096426338</v>
      </c>
      <c r="CV62" s="166">
        <v>0.15</v>
      </c>
      <c r="CW62" s="166">
        <v>3.1016881314896654E-2</v>
      </c>
      <c r="CX62" s="167">
        <v>0</v>
      </c>
      <c r="CY62" s="167">
        <v>0</v>
      </c>
      <c r="CZ62" s="167">
        <v>361.87919463087212</v>
      </c>
      <c r="DA62" s="167">
        <v>109.66027397260265</v>
      </c>
      <c r="DB62" s="167">
        <v>0</v>
      </c>
      <c r="DC62" s="166">
        <v>0</v>
      </c>
      <c r="DD62" s="166">
        <v>0</v>
      </c>
      <c r="DE62" s="166">
        <v>0</v>
      </c>
      <c r="DF62" s="169">
        <v>5665670.8953092536</v>
      </c>
      <c r="DG62" t="s">
        <v>288</v>
      </c>
      <c r="DH62" t="s">
        <v>228</v>
      </c>
      <c r="DI62" s="166">
        <v>1</v>
      </c>
      <c r="DJ62" s="167">
        <v>993.61</v>
      </c>
      <c r="DK62" s="166">
        <v>0.38513710709125054</v>
      </c>
      <c r="DL62" s="166">
        <v>0.19124130116576893</v>
      </c>
      <c r="DM62" s="167">
        <v>8340.8847965991863</v>
      </c>
      <c r="DN62" s="167">
        <v>8287586.5427489178</v>
      </c>
      <c r="DO62" s="166">
        <v>1</v>
      </c>
      <c r="DP62" s="166">
        <v>0.58045405000000005</v>
      </c>
      <c r="DQ62" s="166">
        <v>0.48019236999999998</v>
      </c>
      <c r="DR62" s="167">
        <v>2075.9699999999998</v>
      </c>
      <c r="DS62" s="166">
        <v>0.21420744587081714</v>
      </c>
      <c r="DT62" s="166">
        <v>0.2071349346590772</v>
      </c>
      <c r="DU62" s="166">
        <v>0.18438483365710165</v>
      </c>
      <c r="DV62" s="167">
        <v>2742.8746371630514</v>
      </c>
      <c r="DW62" s="167">
        <v>5694125.4605113789</v>
      </c>
      <c r="DX62" s="166">
        <v>1</v>
      </c>
      <c r="DY62" s="167">
        <v>13981712.003260296</v>
      </c>
      <c r="DZ62" s="166">
        <v>7.6543292012113823E-2</v>
      </c>
      <c r="EA62" s="167">
        <v>115391.65</v>
      </c>
      <c r="EB62" s="167">
        <v>115391.65</v>
      </c>
      <c r="EC62" s="167">
        <v>8606293.8958333433</v>
      </c>
      <c r="ED62" s="166">
        <v>4.711540808859703E-2</v>
      </c>
      <c r="EE62" s="166">
        <v>0.05</v>
      </c>
      <c r="EF62" s="166">
        <v>0.05</v>
      </c>
      <c r="EG62" s="167">
        <v>0</v>
      </c>
      <c r="EH62" s="167">
        <v>0</v>
      </c>
      <c r="EI62" s="167">
        <v>0</v>
      </c>
      <c r="EJ62" s="167">
        <v>0</v>
      </c>
      <c r="EK62" s="167">
        <v>0</v>
      </c>
      <c r="EL62" s="166">
        <v>0</v>
      </c>
      <c r="EM62" s="166">
        <v>0</v>
      </c>
      <c r="EN62" s="166">
        <v>0</v>
      </c>
      <c r="EO62" s="170">
        <v>0</v>
      </c>
      <c r="EP62" s="170">
        <v>0</v>
      </c>
      <c r="EQ62" s="170">
        <v>0</v>
      </c>
      <c r="ER62" s="170">
        <v>0</v>
      </c>
      <c r="ES62" s="170">
        <v>0</v>
      </c>
      <c r="ET62" s="170">
        <v>0</v>
      </c>
      <c r="EU62" s="170">
        <v>0</v>
      </c>
      <c r="EV62" s="170">
        <v>0</v>
      </c>
      <c r="EW62" t="s">
        <v>194</v>
      </c>
      <c r="EX62" t="s">
        <v>194</v>
      </c>
      <c r="EY62" t="s">
        <v>194</v>
      </c>
      <c r="EZ62" t="s">
        <v>194</v>
      </c>
      <c r="FA62" s="167">
        <v>0</v>
      </c>
      <c r="FB62" s="166">
        <v>0</v>
      </c>
      <c r="FC62" s="167">
        <v>71779.526666666658</v>
      </c>
      <c r="FD62" s="166">
        <v>3.9295912180545658E-4</v>
      </c>
      <c r="FE62" s="166">
        <v>0</v>
      </c>
      <c r="FF62" s="167">
        <v>2246989.6504559368</v>
      </c>
      <c r="FG62" s="166">
        <v>1.2301210675984511E-2</v>
      </c>
      <c r="FH62" s="166">
        <v>0</v>
      </c>
      <c r="FI62" s="167">
        <v>0</v>
      </c>
      <c r="FJ62" s="166">
        <v>0</v>
      </c>
      <c r="FK62" s="166">
        <v>0</v>
      </c>
      <c r="FL62" t="s">
        <v>492</v>
      </c>
      <c r="FM62" s="167">
        <v>0</v>
      </c>
      <c r="FN62" s="166">
        <v>0</v>
      </c>
      <c r="FO62" s="166">
        <v>0.05</v>
      </c>
      <c r="FP62" s="166">
        <v>0.05</v>
      </c>
      <c r="FQ62" t="s">
        <v>335</v>
      </c>
      <c r="FR62" s="167">
        <v>0</v>
      </c>
      <c r="FS62" s="166">
        <v>0</v>
      </c>
      <c r="FT62" s="166">
        <v>0</v>
      </c>
      <c r="FU62" t="s">
        <v>493</v>
      </c>
      <c r="FV62" s="167">
        <v>0</v>
      </c>
      <c r="FW62" s="166">
        <v>0</v>
      </c>
      <c r="FX62" s="166">
        <v>0.05</v>
      </c>
      <c r="FY62" t="s">
        <v>203</v>
      </c>
      <c r="FZ62" s="167">
        <v>0</v>
      </c>
      <c r="GA62" s="166">
        <v>0</v>
      </c>
      <c r="GB62" s="166">
        <v>0</v>
      </c>
      <c r="GC62" t="s">
        <v>204</v>
      </c>
      <c r="GD62" s="167">
        <v>0</v>
      </c>
      <c r="GE62" s="166">
        <v>0</v>
      </c>
      <c r="GF62" s="166">
        <v>0</v>
      </c>
      <c r="GG62" t="s">
        <v>205</v>
      </c>
      <c r="GH62" s="167">
        <v>0</v>
      </c>
      <c r="GI62" s="166">
        <v>0</v>
      </c>
      <c r="GJ62" s="166">
        <v>0</v>
      </c>
      <c r="GK62" t="s">
        <v>494</v>
      </c>
      <c r="GL62" s="167">
        <v>0</v>
      </c>
      <c r="GM62" s="166">
        <v>0</v>
      </c>
      <c r="GN62" s="166">
        <v>0</v>
      </c>
      <c r="GO62" s="167">
        <v>0</v>
      </c>
      <c r="GP62" s="167">
        <v>182664105.96826088</v>
      </c>
      <c r="GQ62" s="166">
        <v>1</v>
      </c>
      <c r="GR62" s="167">
        <v>24291638.494358655</v>
      </c>
      <c r="GS62" s="166">
        <v>5.0000000000000001E-3</v>
      </c>
      <c r="GT62" s="167">
        <v>1524208.1087960077</v>
      </c>
      <c r="GU62" t="s">
        <v>161</v>
      </c>
      <c r="GV62" s="166">
        <v>0.02</v>
      </c>
      <c r="GW62" s="166">
        <v>1</v>
      </c>
      <c r="GX62" s="167">
        <v>-792683.08367764461</v>
      </c>
      <c r="GY62" s="167">
        <v>731525.02511836297</v>
      </c>
      <c r="GZ62" s="166">
        <v>3.9887810912178807E-3</v>
      </c>
      <c r="HA62" s="167">
        <v>0</v>
      </c>
      <c r="HB62" s="167">
        <v>0</v>
      </c>
      <c r="HC62" s="167">
        <v>800000</v>
      </c>
      <c r="HD62" s="167">
        <v>0</v>
      </c>
      <c r="HE62" s="167">
        <v>183395630.99337924</v>
      </c>
      <c r="HF62" s="166">
        <v>0.75460845273537547</v>
      </c>
      <c r="HG62" s="166">
        <v>0.94019042211361292</v>
      </c>
      <c r="HH62" t="s">
        <v>217</v>
      </c>
      <c r="HI62" s="170">
        <v>1.3180013469066332</v>
      </c>
      <c r="HJ62" t="s">
        <v>308</v>
      </c>
    </row>
    <row r="63" spans="1:218">
      <c r="A63">
        <v>921</v>
      </c>
      <c r="B63" t="s">
        <v>138</v>
      </c>
      <c r="C63" t="s">
        <v>308</v>
      </c>
      <c r="D63" t="s">
        <v>308</v>
      </c>
      <c r="E63" t="s">
        <v>308</v>
      </c>
      <c r="F63" t="s">
        <v>308</v>
      </c>
      <c r="G63" s="167">
        <v>3300</v>
      </c>
      <c r="H63" s="167">
        <v>0</v>
      </c>
      <c r="I63" s="167">
        <v>4600</v>
      </c>
      <c r="J63" t="s">
        <v>308</v>
      </c>
      <c r="K63">
        <v>0</v>
      </c>
      <c r="L63" s="167">
        <v>2760</v>
      </c>
      <c r="M63" s="167">
        <v>9243</v>
      </c>
      <c r="N63" s="167">
        <v>25510680</v>
      </c>
      <c r="O63" s="166">
        <v>0.36935079408212168</v>
      </c>
      <c r="P63" s="166">
        <v>0.02</v>
      </c>
      <c r="Q63" s="167">
        <v>3881</v>
      </c>
      <c r="R63" s="167">
        <v>3807</v>
      </c>
      <c r="S63" s="167">
        <v>14774967</v>
      </c>
      <c r="T63" s="166">
        <v>0.21391612430508097</v>
      </c>
      <c r="U63" s="166">
        <v>0.02</v>
      </c>
      <c r="V63" s="167">
        <v>4406</v>
      </c>
      <c r="W63" s="167">
        <v>2316.92</v>
      </c>
      <c r="X63" s="167">
        <v>10208349.52</v>
      </c>
      <c r="Y63" s="166">
        <v>0.14779935311327827</v>
      </c>
      <c r="Z63" s="166">
        <v>0.02</v>
      </c>
      <c r="AA63" s="167">
        <v>50493996.519999996</v>
      </c>
      <c r="AB63" s="167">
        <v>442</v>
      </c>
      <c r="AC63" s="167">
        <v>442</v>
      </c>
      <c r="AD63" s="167">
        <v>1316</v>
      </c>
      <c r="AE63" s="167">
        <v>796.12528000000009</v>
      </c>
      <c r="AF63" s="167">
        <v>933559.3737600001</v>
      </c>
      <c r="AG63" s="166">
        <v>1</v>
      </c>
      <c r="AH63" s="166">
        <v>1</v>
      </c>
      <c r="AI63" s="167">
        <v>542</v>
      </c>
      <c r="AJ63" s="167">
        <v>789</v>
      </c>
      <c r="AK63" s="167">
        <v>2394.9254512379221</v>
      </c>
      <c r="AL63" s="167">
        <v>1731.5667733038038</v>
      </c>
      <c r="AM63" s="167">
        <v>2664255.7787076551</v>
      </c>
      <c r="AN63" s="166">
        <v>1</v>
      </c>
      <c r="AO63" s="166">
        <v>1</v>
      </c>
      <c r="AP63" s="167">
        <v>201</v>
      </c>
      <c r="AQ63" s="167">
        <v>291</v>
      </c>
      <c r="AR63" s="167">
        <v>2360.7045761749609</v>
      </c>
      <c r="AS63" s="167">
        <v>1538.0537043446179</v>
      </c>
      <c r="AT63" s="167">
        <v>922075.24777545093</v>
      </c>
      <c r="AU63" s="166">
        <v>1</v>
      </c>
      <c r="AV63" s="166">
        <v>1</v>
      </c>
      <c r="AW63" s="167">
        <v>241</v>
      </c>
      <c r="AX63" s="167">
        <v>391</v>
      </c>
      <c r="AY63" s="167">
        <v>685.26884046911016</v>
      </c>
      <c r="AZ63" s="167">
        <v>439.83120786175215</v>
      </c>
      <c r="BA63" s="167">
        <v>337123.79282700061</v>
      </c>
      <c r="BB63" s="166">
        <v>1</v>
      </c>
      <c r="BC63" s="166">
        <v>1</v>
      </c>
      <c r="BD63" s="167">
        <v>361</v>
      </c>
      <c r="BE63" s="167">
        <v>516</v>
      </c>
      <c r="BF63" s="167">
        <v>944.60331949813906</v>
      </c>
      <c r="BG63" s="167">
        <v>545.97898577800697</v>
      </c>
      <c r="BH63" s="167">
        <v>622726.95500027982</v>
      </c>
      <c r="BI63" s="166">
        <v>1</v>
      </c>
      <c r="BJ63" s="166">
        <v>1</v>
      </c>
      <c r="BK63" s="167">
        <v>391</v>
      </c>
      <c r="BL63" s="167">
        <v>562</v>
      </c>
      <c r="BM63" s="167">
        <v>164.37516232510137</v>
      </c>
      <c r="BN63" s="167">
        <v>123.37734009316915</v>
      </c>
      <c r="BO63" s="167">
        <v>133608.75360147571</v>
      </c>
      <c r="BP63" s="166">
        <v>1</v>
      </c>
      <c r="BQ63" s="166">
        <v>1</v>
      </c>
      <c r="BR63" s="167">
        <v>422</v>
      </c>
      <c r="BS63" s="167">
        <v>603</v>
      </c>
      <c r="BT63" s="167">
        <v>781.95866412390626</v>
      </c>
      <c r="BU63" s="167">
        <v>441.52305194852778</v>
      </c>
      <c r="BV63" s="167">
        <v>596224.95658525079</v>
      </c>
      <c r="BW63" s="166">
        <v>1</v>
      </c>
      <c r="BX63" s="166">
        <v>1</v>
      </c>
      <c r="BY63" s="167">
        <v>578</v>
      </c>
      <c r="BZ63" s="167">
        <v>814</v>
      </c>
      <c r="CA63" s="167">
        <v>0</v>
      </c>
      <c r="CB63" s="167">
        <v>0</v>
      </c>
      <c r="CC63" s="167">
        <v>0</v>
      </c>
      <c r="CD63" s="166">
        <v>1</v>
      </c>
      <c r="CE63" s="166">
        <v>1</v>
      </c>
      <c r="CF63" s="169">
        <v>6209574.858257113</v>
      </c>
      <c r="CG63" s="166">
        <v>8.9903969820077034E-2</v>
      </c>
      <c r="CH63" s="167">
        <v>0</v>
      </c>
      <c r="CI63" s="167">
        <v>141.61125396007145</v>
      </c>
      <c r="CJ63" s="167">
        <v>0</v>
      </c>
      <c r="CK63" s="166">
        <v>0</v>
      </c>
      <c r="CL63" s="166">
        <v>1</v>
      </c>
      <c r="CM63" t="s">
        <v>181</v>
      </c>
      <c r="CN63" s="167">
        <v>517</v>
      </c>
      <c r="CO63" s="167">
        <v>210.23690669466387</v>
      </c>
      <c r="CP63" s="167">
        <v>108692.48076114123</v>
      </c>
      <c r="CQ63" s="166">
        <v>1</v>
      </c>
      <c r="CR63" t="s">
        <v>182</v>
      </c>
      <c r="CS63" s="167">
        <v>1392</v>
      </c>
      <c r="CT63" s="167">
        <v>40.177896518015942</v>
      </c>
      <c r="CU63" s="167">
        <v>55927.631953078191</v>
      </c>
      <c r="CV63" s="166">
        <v>1</v>
      </c>
      <c r="CW63" s="166">
        <v>2.3834162536194772E-3</v>
      </c>
      <c r="CX63" s="167">
        <v>624</v>
      </c>
      <c r="CY63" s="167">
        <v>624</v>
      </c>
      <c r="CZ63" s="167">
        <v>154.19999999999959</v>
      </c>
      <c r="DA63" s="167">
        <v>2.4999999999998161</v>
      </c>
      <c r="DB63" s="167">
        <v>97780.799999999625</v>
      </c>
      <c r="DC63" s="166">
        <v>1.4156979008785725E-3</v>
      </c>
      <c r="DD63" s="166">
        <v>1</v>
      </c>
      <c r="DE63" s="166">
        <v>1</v>
      </c>
      <c r="DF63" s="169">
        <v>262400.91271421907</v>
      </c>
      <c r="DG63" t="s">
        <v>288</v>
      </c>
      <c r="DH63" t="s">
        <v>228</v>
      </c>
      <c r="DI63" s="166">
        <v>1</v>
      </c>
      <c r="DJ63" s="167">
        <v>1054</v>
      </c>
      <c r="DK63" s="166">
        <v>0.34178182872046287</v>
      </c>
      <c r="DL63" s="166">
        <v>0.1999080954303796</v>
      </c>
      <c r="DM63" s="167">
        <v>2946.6413963930195</v>
      </c>
      <c r="DN63" s="167">
        <v>3105760.0317982426</v>
      </c>
      <c r="DO63" s="166">
        <v>1</v>
      </c>
      <c r="DP63" s="166">
        <v>0.58045405000000005</v>
      </c>
      <c r="DQ63" s="166">
        <v>0.48019236999999998</v>
      </c>
      <c r="DR63" s="167">
        <v>1556</v>
      </c>
      <c r="DS63" s="166">
        <v>0.25923111044575453</v>
      </c>
      <c r="DT63" s="166">
        <v>0.24251871986822293</v>
      </c>
      <c r="DU63" s="166">
        <v>0.2329082042705036</v>
      </c>
      <c r="DV63" s="167">
        <v>1472.6891386489115</v>
      </c>
      <c r="DW63" s="167">
        <v>2291504.2997377063</v>
      </c>
      <c r="DX63" s="166">
        <v>1</v>
      </c>
      <c r="DY63" s="167">
        <v>5397264.3315359484</v>
      </c>
      <c r="DZ63" s="166">
        <v>7.8143109737722177E-2</v>
      </c>
      <c r="EA63" s="167">
        <v>115500</v>
      </c>
      <c r="EB63" s="167">
        <v>115500</v>
      </c>
      <c r="EC63" s="167">
        <v>5544000</v>
      </c>
      <c r="ED63" s="166">
        <v>8.0267589981579582E-2</v>
      </c>
      <c r="EE63" s="166">
        <v>0.15</v>
      </c>
      <c r="EF63" s="166">
        <v>0.15</v>
      </c>
      <c r="EG63" s="167">
        <v>25113</v>
      </c>
      <c r="EH63" s="167">
        <v>65295</v>
      </c>
      <c r="EI63" s="167">
        <v>0</v>
      </c>
      <c r="EJ63" s="167">
        <v>0</v>
      </c>
      <c r="EK63" s="167">
        <v>39027.412550066743</v>
      </c>
      <c r="EL63" s="166">
        <v>5.6504984643050335E-4</v>
      </c>
      <c r="EM63" s="166">
        <v>0</v>
      </c>
      <c r="EN63" s="166">
        <v>0</v>
      </c>
      <c r="EO63" s="170">
        <v>0</v>
      </c>
      <c r="EP63" s="170">
        <v>0</v>
      </c>
      <c r="EQ63" s="170">
        <v>0</v>
      </c>
      <c r="ER63" s="170">
        <v>0</v>
      </c>
      <c r="ES63" s="170">
        <v>21.4</v>
      </c>
      <c r="ET63" s="170">
        <v>120</v>
      </c>
      <c r="EU63" s="170">
        <v>0</v>
      </c>
      <c r="EV63" s="170">
        <v>0</v>
      </c>
      <c r="EW63" t="s">
        <v>532</v>
      </c>
      <c r="EX63" t="s">
        <v>532</v>
      </c>
      <c r="EY63" t="s">
        <v>194</v>
      </c>
      <c r="EZ63" t="s">
        <v>194</v>
      </c>
      <c r="FA63" s="167">
        <v>0</v>
      </c>
      <c r="FB63" s="166">
        <v>0</v>
      </c>
      <c r="FC63" s="167">
        <v>30000</v>
      </c>
      <c r="FD63" s="166">
        <v>4.3434843063625315E-4</v>
      </c>
      <c r="FE63" s="166">
        <v>0</v>
      </c>
      <c r="FF63" s="167">
        <v>932708.90000000014</v>
      </c>
      <c r="FG63" s="166">
        <v>1.3504021565182201E-2</v>
      </c>
      <c r="FH63" s="166">
        <v>0</v>
      </c>
      <c r="FI63" s="167">
        <v>0</v>
      </c>
      <c r="FJ63" s="166">
        <v>0</v>
      </c>
      <c r="FK63" s="166">
        <v>0</v>
      </c>
      <c r="FL63" t="s">
        <v>492</v>
      </c>
      <c r="FM63" s="167">
        <v>0</v>
      </c>
      <c r="FN63" s="166">
        <v>0</v>
      </c>
      <c r="FO63" s="166">
        <v>0.15</v>
      </c>
      <c r="FP63" s="166">
        <v>0.15</v>
      </c>
      <c r="FQ63" t="s">
        <v>335</v>
      </c>
      <c r="FR63" s="167">
        <v>0</v>
      </c>
      <c r="FS63" s="166">
        <v>0</v>
      </c>
      <c r="FT63" s="166">
        <v>0</v>
      </c>
      <c r="FU63" t="s">
        <v>493</v>
      </c>
      <c r="FV63" s="167">
        <v>0</v>
      </c>
      <c r="FW63" s="166">
        <v>0</v>
      </c>
      <c r="FX63" s="166">
        <v>0</v>
      </c>
      <c r="FY63" t="s">
        <v>203</v>
      </c>
      <c r="FZ63" s="167">
        <v>105000</v>
      </c>
      <c r="GA63" s="166">
        <v>1.5202195072268861E-3</v>
      </c>
      <c r="GB63" s="166">
        <v>0</v>
      </c>
      <c r="GC63" t="s">
        <v>204</v>
      </c>
      <c r="GD63" s="167">
        <v>55000</v>
      </c>
      <c r="GE63" s="166">
        <v>7.9630545616646406E-4</v>
      </c>
      <c r="GF63" s="166">
        <v>0</v>
      </c>
      <c r="GG63" t="s">
        <v>205</v>
      </c>
      <c r="GH63" s="167">
        <v>0</v>
      </c>
      <c r="GI63" s="166">
        <v>0</v>
      </c>
      <c r="GJ63" s="166">
        <v>0</v>
      </c>
      <c r="GK63" t="s">
        <v>494</v>
      </c>
      <c r="GL63" s="167">
        <v>0</v>
      </c>
      <c r="GM63" s="166">
        <v>0</v>
      </c>
      <c r="GN63" s="166">
        <v>0</v>
      </c>
      <c r="GO63" s="167">
        <v>0</v>
      </c>
      <c r="GP63" s="167">
        <v>69068972.935057342</v>
      </c>
      <c r="GQ63" s="166">
        <v>1</v>
      </c>
      <c r="GR63" s="167">
        <v>13710720.032907285</v>
      </c>
      <c r="GS63" s="166">
        <v>-1.4999999999999999E-2</v>
      </c>
      <c r="GT63" s="167">
        <v>303475.24727364193</v>
      </c>
      <c r="GU63" t="s">
        <v>161</v>
      </c>
      <c r="GV63" s="166">
        <v>0</v>
      </c>
      <c r="GW63" s="166">
        <v>0.17780794</v>
      </c>
      <c r="GX63" s="167">
        <v>-302150.605226757</v>
      </c>
      <c r="GY63" s="167">
        <v>1324.6420468848592</v>
      </c>
      <c r="GZ63" s="166">
        <v>1.9178171997972659E-5</v>
      </c>
      <c r="HA63" s="167">
        <v>0</v>
      </c>
      <c r="HB63" s="167">
        <v>0</v>
      </c>
      <c r="HC63" s="167">
        <v>50000</v>
      </c>
      <c r="HD63" s="167">
        <v>0</v>
      </c>
      <c r="HE63" s="167">
        <v>69070297.577104226</v>
      </c>
      <c r="HF63" s="166">
        <v>0.73106627150048087</v>
      </c>
      <c r="HG63" s="166">
        <v>0.90291246521277824</v>
      </c>
      <c r="HH63" t="s">
        <v>217</v>
      </c>
      <c r="HI63" s="170">
        <v>1.2690360800786649</v>
      </c>
      <c r="HJ63" t="s">
        <v>308</v>
      </c>
    </row>
    <row r="64" spans="1:218">
      <c r="A64">
        <v>420</v>
      </c>
      <c r="B64" t="s">
        <v>150</v>
      </c>
      <c r="C64" t="s">
        <v>308</v>
      </c>
      <c r="D64" t="s">
        <v>308</v>
      </c>
      <c r="E64" t="s">
        <v>308</v>
      </c>
      <c r="F64" t="s">
        <v>308</v>
      </c>
      <c r="G64" s="167">
        <v>3300</v>
      </c>
      <c r="H64" s="167">
        <v>0</v>
      </c>
      <c r="I64" s="167">
        <v>4600</v>
      </c>
      <c r="J64" t="s">
        <v>308</v>
      </c>
      <c r="K64">
        <v>0</v>
      </c>
      <c r="L64" s="167">
        <v>4748.4408620613185</v>
      </c>
      <c r="M64" s="167">
        <v>149</v>
      </c>
      <c r="N64" s="167">
        <v>707517.68844713643</v>
      </c>
      <c r="O64" s="166">
        <v>0.27597391572797197</v>
      </c>
      <c r="P64" s="166">
        <v>0</v>
      </c>
      <c r="Q64" s="167">
        <v>8310.1403933097517</v>
      </c>
      <c r="R64" s="167">
        <v>54</v>
      </c>
      <c r="S64" s="167">
        <v>448747.58123872662</v>
      </c>
      <c r="T64" s="166">
        <v>0.17503820637999604</v>
      </c>
      <c r="U64" s="166">
        <v>0</v>
      </c>
      <c r="V64" s="167">
        <v>11681.066360713145</v>
      </c>
      <c r="W64" s="167">
        <v>30</v>
      </c>
      <c r="X64" s="167">
        <v>350431.99082139431</v>
      </c>
      <c r="Y64" s="166">
        <v>0.13668928746585648</v>
      </c>
      <c r="Z64" s="166">
        <v>0</v>
      </c>
      <c r="AA64" s="167">
        <v>1506697.2605072574</v>
      </c>
      <c r="AB64" s="167">
        <v>0</v>
      </c>
      <c r="AC64" s="167">
        <v>0</v>
      </c>
      <c r="AD64" s="167">
        <v>1.9999999999999987</v>
      </c>
      <c r="AE64" s="167">
        <v>9.9999999999999964</v>
      </c>
      <c r="AF64" s="167">
        <v>0</v>
      </c>
      <c r="AG64" s="166">
        <v>0</v>
      </c>
      <c r="AH64" s="166">
        <v>0</v>
      </c>
      <c r="AI64" s="167">
        <v>0</v>
      </c>
      <c r="AJ64" s="167">
        <v>0</v>
      </c>
      <c r="AK64" s="167">
        <v>2.0694444444444442</v>
      </c>
      <c r="AL64" s="167">
        <v>9.9999999999999964</v>
      </c>
      <c r="AM64" s="167">
        <v>0</v>
      </c>
      <c r="AN64" s="166">
        <v>0</v>
      </c>
      <c r="AO64" s="166">
        <v>0</v>
      </c>
      <c r="AP64" s="167">
        <v>1</v>
      </c>
      <c r="AQ64" s="167">
        <v>1</v>
      </c>
      <c r="AR64" s="167">
        <v>0</v>
      </c>
      <c r="AS64" s="167">
        <v>0</v>
      </c>
      <c r="AT64" s="167">
        <v>0</v>
      </c>
      <c r="AU64" s="166">
        <v>0</v>
      </c>
      <c r="AV64" s="166">
        <v>0</v>
      </c>
      <c r="AW64" s="167">
        <v>0</v>
      </c>
      <c r="AX64" s="167">
        <v>0</v>
      </c>
      <c r="AY64" s="167">
        <v>0</v>
      </c>
      <c r="AZ64" s="167">
        <v>0</v>
      </c>
      <c r="BA64" s="167">
        <v>0</v>
      </c>
      <c r="BB64" s="166">
        <v>0</v>
      </c>
      <c r="BC64" s="166">
        <v>0</v>
      </c>
      <c r="BD64" s="167">
        <v>0</v>
      </c>
      <c r="BE64" s="167">
        <v>0</v>
      </c>
      <c r="BF64" s="167">
        <v>0</v>
      </c>
      <c r="BG64" s="167">
        <v>0</v>
      </c>
      <c r="BH64" s="167">
        <v>0</v>
      </c>
      <c r="BI64" s="166">
        <v>0</v>
      </c>
      <c r="BJ64" s="166">
        <v>0</v>
      </c>
      <c r="BK64" s="167">
        <v>0</v>
      </c>
      <c r="BL64" s="167">
        <v>0</v>
      </c>
      <c r="BM64" s="167">
        <v>0</v>
      </c>
      <c r="BN64" s="167">
        <v>0</v>
      </c>
      <c r="BO64" s="167">
        <v>0</v>
      </c>
      <c r="BP64" s="166">
        <v>0</v>
      </c>
      <c r="BQ64" s="166">
        <v>0</v>
      </c>
      <c r="BR64" s="167">
        <v>0</v>
      </c>
      <c r="BS64" s="167">
        <v>0</v>
      </c>
      <c r="BT64" s="167">
        <v>0</v>
      </c>
      <c r="BU64" s="167">
        <v>0</v>
      </c>
      <c r="BV64" s="167">
        <v>0</v>
      </c>
      <c r="BW64" s="166">
        <v>0</v>
      </c>
      <c r="BX64" s="166">
        <v>0</v>
      </c>
      <c r="BY64" s="167">
        <v>0</v>
      </c>
      <c r="BZ64" s="167">
        <v>0</v>
      </c>
      <c r="CA64" s="167">
        <v>0</v>
      </c>
      <c r="CB64" s="167">
        <v>0</v>
      </c>
      <c r="CC64" s="167">
        <v>0</v>
      </c>
      <c r="CD64" s="166">
        <v>0</v>
      </c>
      <c r="CE64" s="166">
        <v>0</v>
      </c>
      <c r="CF64" s="169">
        <v>0</v>
      </c>
      <c r="CG64" s="166">
        <v>0</v>
      </c>
      <c r="CH64" s="167">
        <v>0</v>
      </c>
      <c r="CI64" s="167">
        <v>0</v>
      </c>
      <c r="CJ64" s="167">
        <v>0</v>
      </c>
      <c r="CK64" s="166">
        <v>0</v>
      </c>
      <c r="CL64" s="166">
        <v>0</v>
      </c>
      <c r="CM64" t="s">
        <v>311</v>
      </c>
      <c r="CN64" s="167">
        <v>0</v>
      </c>
      <c r="CO64" s="167">
        <v>0</v>
      </c>
      <c r="CP64" s="167">
        <v>0</v>
      </c>
      <c r="CQ64" s="166">
        <v>0</v>
      </c>
      <c r="CR64" t="s">
        <v>311</v>
      </c>
      <c r="CS64" s="167">
        <v>0</v>
      </c>
      <c r="CT64" s="167">
        <v>0</v>
      </c>
      <c r="CU64" s="167">
        <v>0</v>
      </c>
      <c r="CV64" s="166">
        <v>0</v>
      </c>
      <c r="CW64" s="166">
        <v>0</v>
      </c>
      <c r="CX64" s="167">
        <v>0</v>
      </c>
      <c r="CY64" s="167">
        <v>0</v>
      </c>
      <c r="CZ64" s="167">
        <v>0</v>
      </c>
      <c r="DA64" s="167">
        <v>0</v>
      </c>
      <c r="DB64" s="167">
        <v>0</v>
      </c>
      <c r="DC64" s="166">
        <v>0</v>
      </c>
      <c r="DD64" s="166">
        <v>0</v>
      </c>
      <c r="DE64" s="166">
        <v>0</v>
      </c>
      <c r="DF64" s="169">
        <v>0</v>
      </c>
      <c r="DG64" t="s">
        <v>311</v>
      </c>
      <c r="DH64" t="s">
        <v>311</v>
      </c>
      <c r="DI64" s="166">
        <v>1</v>
      </c>
      <c r="DJ64" s="167">
        <v>0</v>
      </c>
      <c r="DK64" s="166">
        <v>0</v>
      </c>
      <c r="DL64" s="166">
        <v>0</v>
      </c>
      <c r="DM64" s="167">
        <v>0</v>
      </c>
      <c r="DN64" s="167">
        <v>0</v>
      </c>
      <c r="DO64" s="166">
        <v>0.08</v>
      </c>
      <c r="DP64" s="166">
        <v>0.58045405000000005</v>
      </c>
      <c r="DQ64" s="166">
        <v>0.48019236999999998</v>
      </c>
      <c r="DR64" s="167">
        <v>1888.5</v>
      </c>
      <c r="DS64" s="166">
        <v>0.39906215937500006</v>
      </c>
      <c r="DT64" s="166">
        <v>0.22745954368421062</v>
      </c>
      <c r="DU64" s="166">
        <v>0.204545454545455</v>
      </c>
      <c r="DV64" s="167">
        <v>20.923969857556841</v>
      </c>
      <c r="DW64" s="167">
        <v>39514.917075996098</v>
      </c>
      <c r="DX64" s="166">
        <v>0.08</v>
      </c>
      <c r="DY64" s="167">
        <v>39514.917075996098</v>
      </c>
      <c r="DZ64" s="166">
        <v>1.5413164325351765E-2</v>
      </c>
      <c r="EA64" s="167">
        <v>175000</v>
      </c>
      <c r="EB64" s="167">
        <v>175000</v>
      </c>
      <c r="EC64" s="167">
        <v>175000</v>
      </c>
      <c r="ED64" s="166">
        <v>6.8260392695473335E-2</v>
      </c>
      <c r="EE64" s="166">
        <v>0.08</v>
      </c>
      <c r="EF64" s="166">
        <v>0.08</v>
      </c>
      <c r="EG64" s="167">
        <v>0</v>
      </c>
      <c r="EH64" s="167">
        <v>0</v>
      </c>
      <c r="EI64" s="167">
        <v>0</v>
      </c>
      <c r="EJ64" s="167">
        <v>100000</v>
      </c>
      <c r="EK64" s="167">
        <v>100000</v>
      </c>
      <c r="EL64" s="166">
        <v>3.9005938683127621E-2</v>
      </c>
      <c r="EM64" s="166">
        <v>0.08</v>
      </c>
      <c r="EN64" s="166">
        <v>0.08</v>
      </c>
      <c r="EO64" s="170">
        <v>0</v>
      </c>
      <c r="EP64" s="170">
        <v>0</v>
      </c>
      <c r="EQ64" s="170">
        <v>0</v>
      </c>
      <c r="ER64" s="170">
        <v>0</v>
      </c>
      <c r="ES64" s="170">
        <v>0</v>
      </c>
      <c r="ET64" s="170">
        <v>0</v>
      </c>
      <c r="EU64" s="170">
        <v>0</v>
      </c>
      <c r="EV64" s="170">
        <v>62.5</v>
      </c>
      <c r="EW64" t="s">
        <v>194</v>
      </c>
      <c r="EX64" t="s">
        <v>194</v>
      </c>
      <c r="EY64" t="s">
        <v>194</v>
      </c>
      <c r="EZ64" t="s">
        <v>194</v>
      </c>
      <c r="FA64" s="167">
        <v>0</v>
      </c>
      <c r="FB64" s="166">
        <v>0</v>
      </c>
      <c r="FC64" s="167">
        <v>535000</v>
      </c>
      <c r="FD64" s="166">
        <v>0.20868177195473278</v>
      </c>
      <c r="FE64" s="166">
        <v>0.08</v>
      </c>
      <c r="FF64" s="167">
        <v>47500</v>
      </c>
      <c r="FG64" s="166">
        <v>1.852782087448562E-2</v>
      </c>
      <c r="FH64" s="166">
        <v>0.08</v>
      </c>
      <c r="FI64" s="167">
        <v>0</v>
      </c>
      <c r="FJ64" s="166">
        <v>0</v>
      </c>
      <c r="FK64" s="166">
        <v>0</v>
      </c>
      <c r="FL64" t="s">
        <v>492</v>
      </c>
      <c r="FM64" s="167">
        <v>0</v>
      </c>
      <c r="FN64" s="166">
        <v>0</v>
      </c>
      <c r="FO64" s="166">
        <v>0.08</v>
      </c>
      <c r="FP64" s="166">
        <v>0.08</v>
      </c>
      <c r="FQ64" t="s">
        <v>335</v>
      </c>
      <c r="FR64" s="167">
        <v>50000</v>
      </c>
      <c r="FS64" s="166">
        <v>1.950296934156381E-2</v>
      </c>
      <c r="FT64" s="166">
        <v>0</v>
      </c>
      <c r="FU64" t="s">
        <v>493</v>
      </c>
      <c r="FV64" s="167">
        <v>0</v>
      </c>
      <c r="FW64" s="166">
        <v>0</v>
      </c>
      <c r="FX64" s="166">
        <v>0</v>
      </c>
      <c r="FY64" t="s">
        <v>474</v>
      </c>
      <c r="FZ64" s="167">
        <v>110000</v>
      </c>
      <c r="GA64" s="166">
        <v>4.2906532551440384E-2</v>
      </c>
      <c r="GB64" s="166">
        <v>0.08</v>
      </c>
      <c r="GC64" t="s">
        <v>204</v>
      </c>
      <c r="GD64" s="167">
        <v>0</v>
      </c>
      <c r="GE64" s="166">
        <v>0</v>
      </c>
      <c r="GF64" s="166">
        <v>0</v>
      </c>
      <c r="GG64" t="s">
        <v>205</v>
      </c>
      <c r="GH64" s="167">
        <v>0</v>
      </c>
      <c r="GI64" s="166">
        <v>0</v>
      </c>
      <c r="GJ64" s="166">
        <v>0</v>
      </c>
      <c r="GK64" t="s">
        <v>494</v>
      </c>
      <c r="GL64" s="167">
        <v>0</v>
      </c>
      <c r="GM64" s="166">
        <v>0</v>
      </c>
      <c r="GN64" s="166">
        <v>0</v>
      </c>
      <c r="GO64" s="167">
        <v>0</v>
      </c>
      <c r="GP64" s="167">
        <v>2563712.1775832539</v>
      </c>
      <c r="GQ64" s="166">
        <v>1</v>
      </c>
      <c r="GR64" s="167">
        <v>80561.193366079693</v>
      </c>
      <c r="GS64" s="166">
        <v>5.0000000000000001E-3</v>
      </c>
      <c r="GT64" s="167">
        <v>0</v>
      </c>
      <c r="GU64" t="s">
        <v>308</v>
      </c>
      <c r="GV64" s="166">
        <v>0</v>
      </c>
      <c r="GW64" s="166">
        <v>0</v>
      </c>
      <c r="GX64" s="167">
        <v>0</v>
      </c>
      <c r="GY64" s="167">
        <v>0</v>
      </c>
      <c r="GZ64" s="166">
        <v>0</v>
      </c>
      <c r="HA64" s="167">
        <v>0</v>
      </c>
      <c r="HB64" s="167">
        <v>0</v>
      </c>
      <c r="HC64" s="167">
        <v>0</v>
      </c>
      <c r="HD64" s="167">
        <v>0</v>
      </c>
      <c r="HE64" s="167">
        <v>2563712.1775832539</v>
      </c>
      <c r="HF64" s="166">
        <v>0.58770140957382455</v>
      </c>
      <c r="HG64" s="166">
        <v>0.60311457389917622</v>
      </c>
      <c r="HH64" t="s">
        <v>217</v>
      </c>
      <c r="HI64" s="170">
        <v>1.5744148351649732</v>
      </c>
      <c r="HJ64" t="s">
        <v>308</v>
      </c>
    </row>
    <row r="65" spans="1:218">
      <c r="A65">
        <v>206</v>
      </c>
      <c r="B65" t="s">
        <v>19</v>
      </c>
      <c r="C65" t="s">
        <v>308</v>
      </c>
      <c r="D65" t="s">
        <v>161</v>
      </c>
      <c r="E65" t="s">
        <v>161</v>
      </c>
      <c r="F65" t="s">
        <v>308</v>
      </c>
      <c r="G65" s="167">
        <v>0</v>
      </c>
      <c r="H65" s="167">
        <v>0</v>
      </c>
      <c r="I65" s="167">
        <v>0</v>
      </c>
      <c r="J65" t="s">
        <v>308</v>
      </c>
      <c r="K65">
        <v>0</v>
      </c>
      <c r="L65" s="167">
        <v>3323</v>
      </c>
      <c r="M65" s="167">
        <v>13843.5</v>
      </c>
      <c r="N65" s="167">
        <v>46001950.5</v>
      </c>
      <c r="O65" s="166">
        <v>0.3546304124912264</v>
      </c>
      <c r="P65" s="166">
        <v>7.0000000000000007E-2</v>
      </c>
      <c r="Q65" s="167">
        <v>4669</v>
      </c>
      <c r="R65" s="167">
        <v>4500</v>
      </c>
      <c r="S65" s="167">
        <v>21010500</v>
      </c>
      <c r="T65" s="166">
        <v>0.16197057300096249</v>
      </c>
      <c r="U65" s="166">
        <v>0.05</v>
      </c>
      <c r="V65" s="167">
        <v>5301</v>
      </c>
      <c r="W65" s="167">
        <v>2910</v>
      </c>
      <c r="X65" s="167">
        <v>15425910</v>
      </c>
      <c r="Y65" s="166">
        <v>0.11891880163543357</v>
      </c>
      <c r="Z65" s="166">
        <v>0.05</v>
      </c>
      <c r="AA65" s="167">
        <v>82438360.5</v>
      </c>
      <c r="AB65" s="167">
        <v>570</v>
      </c>
      <c r="AC65" s="167">
        <v>575</v>
      </c>
      <c r="AD65" s="167">
        <v>3677.2358757062143</v>
      </c>
      <c r="AE65" s="167">
        <v>2356</v>
      </c>
      <c r="AF65" s="167">
        <v>3450724.4491525423</v>
      </c>
      <c r="AG65" s="166">
        <v>0.33</v>
      </c>
      <c r="AH65" s="166">
        <v>0.33</v>
      </c>
      <c r="AI65" s="167">
        <v>653</v>
      </c>
      <c r="AJ65" s="167">
        <v>952</v>
      </c>
      <c r="AK65" s="167">
        <v>6852.6775328329495</v>
      </c>
      <c r="AL65" s="167">
        <v>4977.2603113316891</v>
      </c>
      <c r="AM65" s="167">
        <v>9213150.245327685</v>
      </c>
      <c r="AN65" s="166">
        <v>0.33</v>
      </c>
      <c r="AO65" s="166">
        <v>0.33</v>
      </c>
      <c r="AP65" s="167">
        <v>242</v>
      </c>
      <c r="AQ65" s="167">
        <v>351</v>
      </c>
      <c r="AR65" s="167">
        <v>734.91489029025365</v>
      </c>
      <c r="AS65" s="167">
        <v>379.72244410004583</v>
      </c>
      <c r="AT65" s="167">
        <v>311131.98132935748</v>
      </c>
      <c r="AU65" s="166">
        <v>0</v>
      </c>
      <c r="AV65" s="166">
        <v>0</v>
      </c>
      <c r="AW65" s="167">
        <v>290</v>
      </c>
      <c r="AX65" s="167">
        <v>471</v>
      </c>
      <c r="AY65" s="167">
        <v>1503.8981392059313</v>
      </c>
      <c r="AZ65" s="167">
        <v>700.17257579861894</v>
      </c>
      <c r="BA65" s="167">
        <v>765911.74357086956</v>
      </c>
      <c r="BB65" s="166">
        <v>0</v>
      </c>
      <c r="BC65" s="166">
        <v>0</v>
      </c>
      <c r="BD65" s="167">
        <v>435</v>
      </c>
      <c r="BE65" s="167">
        <v>622</v>
      </c>
      <c r="BF65" s="167">
        <v>2018.9640117044057</v>
      </c>
      <c r="BG65" s="167">
        <v>1121.133150722449</v>
      </c>
      <c r="BH65" s="167">
        <v>1575594.1648407797</v>
      </c>
      <c r="BI65" s="166">
        <v>0</v>
      </c>
      <c r="BJ65" s="166">
        <v>0</v>
      </c>
      <c r="BK65" s="167">
        <v>471</v>
      </c>
      <c r="BL65" s="167">
        <v>677</v>
      </c>
      <c r="BM65" s="167">
        <v>2215.0434368001097</v>
      </c>
      <c r="BN65" s="167">
        <v>1333.9990145281786</v>
      </c>
      <c r="BO65" s="167">
        <v>1946402.7915684285</v>
      </c>
      <c r="BP65" s="166">
        <v>0</v>
      </c>
      <c r="BQ65" s="166">
        <v>0</v>
      </c>
      <c r="BR65" s="167">
        <v>508</v>
      </c>
      <c r="BS65" s="167">
        <v>725</v>
      </c>
      <c r="BT65" s="167">
        <v>3855.9747827267802</v>
      </c>
      <c r="BU65" s="167">
        <v>2304.9074199461534</v>
      </c>
      <c r="BV65" s="167">
        <v>3629893.0690861652</v>
      </c>
      <c r="BW65" s="166">
        <v>0</v>
      </c>
      <c r="BX65" s="166">
        <v>0</v>
      </c>
      <c r="BY65" s="167">
        <v>695</v>
      </c>
      <c r="BZ65" s="167">
        <v>979</v>
      </c>
      <c r="CA65" s="167">
        <v>1635.8465237071478</v>
      </c>
      <c r="CB65" s="167">
        <v>930.9651728662717</v>
      </c>
      <c r="CC65" s="167">
        <v>2048328.2382125477</v>
      </c>
      <c r="CD65" s="166">
        <v>0</v>
      </c>
      <c r="CE65" s="166">
        <v>0</v>
      </c>
      <c r="CF65" s="169">
        <v>22941136.683088377</v>
      </c>
      <c r="CG65" s="166">
        <v>0.17685390894330094</v>
      </c>
      <c r="CH65" s="167">
        <v>0</v>
      </c>
      <c r="CI65" s="167">
        <v>74.140989174636616</v>
      </c>
      <c r="CJ65" s="167">
        <v>0</v>
      </c>
      <c r="CK65" s="166">
        <v>0</v>
      </c>
      <c r="CL65" s="166">
        <v>0</v>
      </c>
      <c r="CM65" t="s">
        <v>181</v>
      </c>
      <c r="CN65" s="167">
        <v>622</v>
      </c>
      <c r="CO65" s="167">
        <v>3104.2640034981628</v>
      </c>
      <c r="CP65" s="167">
        <v>1930852.2101758572</v>
      </c>
      <c r="CQ65" s="166">
        <v>0</v>
      </c>
      <c r="CR65" t="s">
        <v>182</v>
      </c>
      <c r="CS65" s="167">
        <v>1674</v>
      </c>
      <c r="CT65" s="167">
        <v>291.0709042709866</v>
      </c>
      <c r="CU65" s="167">
        <v>487252.69374963158</v>
      </c>
      <c r="CV65" s="166">
        <v>0</v>
      </c>
      <c r="CW65" s="166">
        <v>1.8641243038730573E-2</v>
      </c>
      <c r="CX65" s="167">
        <v>102</v>
      </c>
      <c r="CY65" s="167">
        <v>102</v>
      </c>
      <c r="CZ65" s="167">
        <v>96.7999999999995</v>
      </c>
      <c r="DA65" s="167">
        <v>16.899999999999945</v>
      </c>
      <c r="DB65" s="167">
        <v>11597.399999999943</v>
      </c>
      <c r="DC65" s="166">
        <v>8.940470352068504E-5</v>
      </c>
      <c r="DD65" s="166">
        <v>0</v>
      </c>
      <c r="DE65" s="166">
        <v>0</v>
      </c>
      <c r="DF65" s="169">
        <v>2429702.3039254886</v>
      </c>
      <c r="DG65" t="s">
        <v>288</v>
      </c>
      <c r="DH65" t="s">
        <v>314</v>
      </c>
      <c r="DI65" s="166">
        <v>1</v>
      </c>
      <c r="DJ65" s="167">
        <v>1269</v>
      </c>
      <c r="DK65" s="166">
        <v>0.38767779087744303</v>
      </c>
      <c r="DL65" s="166">
        <v>0.16276091839647017</v>
      </c>
      <c r="DM65" s="167">
        <v>4865.326986831813</v>
      </c>
      <c r="DN65" s="167">
        <v>6174099.946289571</v>
      </c>
      <c r="DO65" s="166">
        <v>1</v>
      </c>
      <c r="DP65" s="166">
        <v>0.58045405000000005</v>
      </c>
      <c r="DQ65" s="166">
        <v>0.48019236999999998</v>
      </c>
      <c r="DR65" s="167">
        <v>1873</v>
      </c>
      <c r="DS65" s="166">
        <v>0.21080786869136087</v>
      </c>
      <c r="DT65" s="166">
        <v>0.21421954003917101</v>
      </c>
      <c r="DU65" s="166">
        <v>0.1945537392237045</v>
      </c>
      <c r="DV65" s="167">
        <v>1495.7697172206881</v>
      </c>
      <c r="DW65" s="167">
        <v>2801576.6803543488</v>
      </c>
      <c r="DX65" s="166">
        <v>1</v>
      </c>
      <c r="DY65" s="167">
        <v>8975676.6266439203</v>
      </c>
      <c r="DZ65" s="166">
        <v>6.9193759610140723E-2</v>
      </c>
      <c r="EA65" s="167">
        <v>150000</v>
      </c>
      <c r="EB65" s="167">
        <v>142500</v>
      </c>
      <c r="EC65" s="167">
        <v>8325000</v>
      </c>
      <c r="ED65" s="166">
        <v>6.4177674031223084E-2</v>
      </c>
      <c r="EE65" s="166">
        <v>0.1</v>
      </c>
      <c r="EF65" s="166">
        <v>0.1</v>
      </c>
      <c r="EG65" s="167">
        <v>0</v>
      </c>
      <c r="EH65" s="167">
        <v>0</v>
      </c>
      <c r="EI65" s="167">
        <v>0</v>
      </c>
      <c r="EJ65" s="167">
        <v>0</v>
      </c>
      <c r="EK65" s="167">
        <v>0</v>
      </c>
      <c r="EL65" s="166">
        <v>0</v>
      </c>
      <c r="EM65" s="166">
        <v>0</v>
      </c>
      <c r="EN65" s="166">
        <v>0</v>
      </c>
      <c r="EO65" s="170">
        <v>0</v>
      </c>
      <c r="EP65" s="170">
        <v>0</v>
      </c>
      <c r="EQ65" s="170">
        <v>0</v>
      </c>
      <c r="ER65" s="170">
        <v>0</v>
      </c>
      <c r="ES65" s="170">
        <v>0</v>
      </c>
      <c r="ET65" s="170">
        <v>0</v>
      </c>
      <c r="EU65" s="170">
        <v>0</v>
      </c>
      <c r="EV65" s="170">
        <v>0</v>
      </c>
      <c r="EW65" t="s">
        <v>194</v>
      </c>
      <c r="EX65" t="s">
        <v>194</v>
      </c>
      <c r="EY65" t="s">
        <v>194</v>
      </c>
      <c r="EZ65" t="s">
        <v>194</v>
      </c>
      <c r="FA65" s="167">
        <v>0</v>
      </c>
      <c r="FB65" s="166">
        <v>0</v>
      </c>
      <c r="FC65" s="167">
        <v>103000</v>
      </c>
      <c r="FD65" s="166">
        <v>7.9403008110702435E-4</v>
      </c>
      <c r="FE65" s="166">
        <v>0</v>
      </c>
      <c r="FF65" s="167">
        <v>2225378.3658560999</v>
      </c>
      <c r="FG65" s="166">
        <v>1.7155508391597438E-2</v>
      </c>
      <c r="FH65" s="166">
        <v>0</v>
      </c>
      <c r="FI65" s="167">
        <v>920753</v>
      </c>
      <c r="FJ65" s="166">
        <v>7.0981124200925824E-3</v>
      </c>
      <c r="FK65" s="166">
        <v>0</v>
      </c>
      <c r="FL65" t="s">
        <v>492</v>
      </c>
      <c r="FM65" s="167">
        <v>0</v>
      </c>
      <c r="FN65" s="166">
        <v>0</v>
      </c>
      <c r="FO65" s="166">
        <v>0.1</v>
      </c>
      <c r="FP65" s="166">
        <v>0.1</v>
      </c>
      <c r="FQ65" t="s">
        <v>335</v>
      </c>
      <c r="FR65" s="167">
        <v>0</v>
      </c>
      <c r="FS65" s="166">
        <v>0</v>
      </c>
      <c r="FT65" s="166">
        <v>0</v>
      </c>
      <c r="FU65" t="s">
        <v>493</v>
      </c>
      <c r="FV65" s="167">
        <v>0</v>
      </c>
      <c r="FW65" s="166">
        <v>0</v>
      </c>
      <c r="FX65" s="166">
        <v>0</v>
      </c>
      <c r="FY65" t="s">
        <v>326</v>
      </c>
      <c r="FZ65" s="167">
        <v>80000</v>
      </c>
      <c r="GA65" s="166">
        <v>6.1672239309283443E-4</v>
      </c>
      <c r="GB65" s="166">
        <v>0</v>
      </c>
      <c r="GC65" t="s">
        <v>470</v>
      </c>
      <c r="GD65" s="167">
        <v>1279000</v>
      </c>
      <c r="GE65" s="166">
        <v>9.8598492595716909E-3</v>
      </c>
      <c r="GF65" s="166">
        <v>0</v>
      </c>
      <c r="GG65" t="s">
        <v>205</v>
      </c>
      <c r="GH65" s="167">
        <v>0</v>
      </c>
      <c r="GI65" s="166">
        <v>0</v>
      </c>
      <c r="GJ65" s="166">
        <v>0</v>
      </c>
      <c r="GK65" t="s">
        <v>494</v>
      </c>
      <c r="GL65" s="167">
        <v>0</v>
      </c>
      <c r="GM65" s="166">
        <v>0</v>
      </c>
      <c r="GN65" s="166">
        <v>0</v>
      </c>
      <c r="GO65" s="167">
        <v>0</v>
      </c>
      <c r="GP65" s="167">
        <v>129718007.47951388</v>
      </c>
      <c r="GQ65" s="166">
        <v>1</v>
      </c>
      <c r="GR65" s="167">
        <v>19029212.310822386</v>
      </c>
      <c r="GS65" s="166">
        <v>5.0000000000000001E-3</v>
      </c>
      <c r="GT65" s="167">
        <v>539656.78762482887</v>
      </c>
      <c r="GU65" t="s">
        <v>308</v>
      </c>
      <c r="GV65" s="166">
        <v>0</v>
      </c>
      <c r="GW65" s="166">
        <v>0</v>
      </c>
      <c r="GX65" s="167">
        <v>0</v>
      </c>
      <c r="GY65" s="167">
        <v>539656.78762482887</v>
      </c>
      <c r="GZ65" s="166">
        <v>4.1429945075483207E-3</v>
      </c>
      <c r="HA65" s="167">
        <v>0</v>
      </c>
      <c r="HB65" s="167">
        <v>0</v>
      </c>
      <c r="HC65" s="167">
        <v>400000</v>
      </c>
      <c r="HD65" s="167">
        <v>300000</v>
      </c>
      <c r="HE65" s="167">
        <v>130257664.26713872</v>
      </c>
      <c r="HF65" s="166">
        <v>0.63551978712762247</v>
      </c>
      <c r="HG65" s="166">
        <v>0.9002981034233154</v>
      </c>
      <c r="HH65" t="s">
        <v>217</v>
      </c>
      <c r="HI65" s="170">
        <v>1.3832547698862352</v>
      </c>
      <c r="HJ65" t="s">
        <v>308</v>
      </c>
    </row>
    <row r="66" spans="1:218">
      <c r="A66">
        <v>207</v>
      </c>
      <c r="B66" t="s">
        <v>20</v>
      </c>
      <c r="C66" t="s">
        <v>308</v>
      </c>
      <c r="D66" t="s">
        <v>308</v>
      </c>
      <c r="E66" t="s">
        <v>308</v>
      </c>
      <c r="F66" t="s">
        <v>308</v>
      </c>
      <c r="G66" s="167">
        <v>3500</v>
      </c>
      <c r="H66" s="167">
        <v>0</v>
      </c>
      <c r="I66" s="167">
        <v>4800</v>
      </c>
      <c r="J66" t="s">
        <v>308</v>
      </c>
      <c r="K66">
        <v>0</v>
      </c>
      <c r="L66" s="167">
        <v>4185.8830477552001</v>
      </c>
      <c r="M66" s="167">
        <v>6830.5</v>
      </c>
      <c r="N66" s="167">
        <v>28591674.157691896</v>
      </c>
      <c r="O66" s="166">
        <v>0.42646237986467145</v>
      </c>
      <c r="P66" s="166">
        <v>7.4999999999999997E-2</v>
      </c>
      <c r="Q66" s="167">
        <v>6332.6341723612004</v>
      </c>
      <c r="R66" s="167">
        <v>2887</v>
      </c>
      <c r="S66" s="167">
        <v>18282314.855606787</v>
      </c>
      <c r="T66" s="166">
        <v>0.27269195429956272</v>
      </c>
      <c r="U66" s="166">
        <v>7.4999999999999997E-2</v>
      </c>
      <c r="V66" s="167">
        <v>6332.6341723612004</v>
      </c>
      <c r="W66" s="167">
        <v>1628</v>
      </c>
      <c r="X66" s="167">
        <v>10309528.432604033</v>
      </c>
      <c r="Y66" s="166">
        <v>0.15377294825067131</v>
      </c>
      <c r="Z66" s="166">
        <v>7.4999999999999997E-2</v>
      </c>
      <c r="AA66" s="167">
        <v>57183517.44590272</v>
      </c>
      <c r="AB66" s="167">
        <v>616.62</v>
      </c>
      <c r="AC66" s="167">
        <v>526.19000000000005</v>
      </c>
      <c r="AD66" s="167">
        <v>1379.4999999999998</v>
      </c>
      <c r="AE66" s="167">
        <v>755.31107954545496</v>
      </c>
      <c r="AF66" s="167">
        <v>1248064.426946023</v>
      </c>
      <c r="AG66" s="166">
        <v>0</v>
      </c>
      <c r="AH66" s="166">
        <v>0</v>
      </c>
      <c r="AI66" s="167">
        <v>0</v>
      </c>
      <c r="AJ66" s="167">
        <v>0</v>
      </c>
      <c r="AK66" s="167">
        <v>2511.7350155531954</v>
      </c>
      <c r="AL66" s="167">
        <v>2087.9883176169219</v>
      </c>
      <c r="AM66" s="167">
        <v>0</v>
      </c>
      <c r="AN66" s="166">
        <v>0</v>
      </c>
      <c r="AO66" s="166">
        <v>0</v>
      </c>
      <c r="AP66" s="167">
        <v>0</v>
      </c>
      <c r="AQ66" s="167">
        <v>0</v>
      </c>
      <c r="AR66" s="167">
        <v>418.33050847457622</v>
      </c>
      <c r="AS66" s="167">
        <v>379.98295454545428</v>
      </c>
      <c r="AT66" s="167">
        <v>0</v>
      </c>
      <c r="AU66" s="166">
        <v>0</v>
      </c>
      <c r="AV66" s="166">
        <v>0</v>
      </c>
      <c r="AW66" s="167">
        <v>0</v>
      </c>
      <c r="AX66" s="167">
        <v>0</v>
      </c>
      <c r="AY66" s="167">
        <v>476.44915254237281</v>
      </c>
      <c r="AZ66" s="167">
        <v>372.96590909090907</v>
      </c>
      <c r="BA66" s="167">
        <v>0</v>
      </c>
      <c r="BB66" s="166">
        <v>0</v>
      </c>
      <c r="BC66" s="166">
        <v>0</v>
      </c>
      <c r="BD66" s="167">
        <v>0</v>
      </c>
      <c r="BE66" s="167">
        <v>0</v>
      </c>
      <c r="BF66" s="167">
        <v>736.94067796610148</v>
      </c>
      <c r="BG66" s="167">
        <v>486.37926136363546</v>
      </c>
      <c r="BH66" s="167">
        <v>0</v>
      </c>
      <c r="BI66" s="166">
        <v>0</v>
      </c>
      <c r="BJ66" s="166">
        <v>0</v>
      </c>
      <c r="BK66" s="167">
        <v>231.22</v>
      </c>
      <c r="BL66" s="167">
        <v>245.27</v>
      </c>
      <c r="BM66" s="167">
        <v>638.94067796610159</v>
      </c>
      <c r="BN66" s="167">
        <v>589.23011363636442</v>
      </c>
      <c r="BO66" s="167">
        <v>292256.33353091311</v>
      </c>
      <c r="BP66" s="166">
        <v>0</v>
      </c>
      <c r="BQ66" s="166">
        <v>0</v>
      </c>
      <c r="BR66" s="167">
        <v>231.22</v>
      </c>
      <c r="BS66" s="167">
        <v>245.27</v>
      </c>
      <c r="BT66" s="167">
        <v>1640.254237288136</v>
      </c>
      <c r="BU66" s="167">
        <v>1050.6221590909097</v>
      </c>
      <c r="BV66" s="167">
        <v>636945.68170599022</v>
      </c>
      <c r="BW66" s="166">
        <v>0</v>
      </c>
      <c r="BX66" s="166">
        <v>0</v>
      </c>
      <c r="BY66" s="167">
        <v>231.22</v>
      </c>
      <c r="BZ66" s="167">
        <v>245.27</v>
      </c>
      <c r="CA66" s="167">
        <v>409.94067796610159</v>
      </c>
      <c r="CB66" s="167">
        <v>278.48437500000006</v>
      </c>
      <c r="CC66" s="167">
        <v>163090.34621557203</v>
      </c>
      <c r="CD66" s="166">
        <v>0</v>
      </c>
      <c r="CE66" s="166">
        <v>0</v>
      </c>
      <c r="CF66" s="169">
        <v>2340356.7883984987</v>
      </c>
      <c r="CG66" s="166">
        <v>3.490785884758537E-2</v>
      </c>
      <c r="CH66" s="167">
        <v>0</v>
      </c>
      <c r="CI66" s="167">
        <v>25.516287086754502</v>
      </c>
      <c r="CJ66" s="167">
        <v>0</v>
      </c>
      <c r="CK66" s="166">
        <v>0</v>
      </c>
      <c r="CL66" s="166">
        <v>0</v>
      </c>
      <c r="CM66" t="s">
        <v>181</v>
      </c>
      <c r="CN66" s="167">
        <v>693.82</v>
      </c>
      <c r="CO66" s="167">
        <v>2078.5561690409445</v>
      </c>
      <c r="CP66" s="167">
        <v>1442143.8412039883</v>
      </c>
      <c r="CQ66" s="166">
        <v>0</v>
      </c>
      <c r="CR66" t="s">
        <v>182</v>
      </c>
      <c r="CS66" s="167">
        <v>706.19</v>
      </c>
      <c r="CT66" s="167">
        <v>256.54267489998523</v>
      </c>
      <c r="CU66" s="167">
        <v>181167.87158762058</v>
      </c>
      <c r="CV66" s="166">
        <v>0</v>
      </c>
      <c r="CW66" s="166">
        <v>2.4212691166007293E-2</v>
      </c>
      <c r="CX66" s="167">
        <v>0</v>
      </c>
      <c r="CY66" s="167">
        <v>0</v>
      </c>
      <c r="CZ66" s="167">
        <v>120.40000000000011</v>
      </c>
      <c r="DA66" s="167">
        <v>22.300000000000079</v>
      </c>
      <c r="DB66" s="167">
        <v>0</v>
      </c>
      <c r="DC66" s="166">
        <v>0</v>
      </c>
      <c r="DD66" s="166">
        <v>0</v>
      </c>
      <c r="DE66" s="166">
        <v>0</v>
      </c>
      <c r="DF66" s="169">
        <v>1623311.7127916089</v>
      </c>
      <c r="DG66" t="s">
        <v>288</v>
      </c>
      <c r="DH66" t="s">
        <v>314</v>
      </c>
      <c r="DI66" s="166">
        <v>1</v>
      </c>
      <c r="DJ66" s="167">
        <v>299.88</v>
      </c>
      <c r="DK66" s="166">
        <v>0.38275227790442318</v>
      </c>
      <c r="DL66" s="166">
        <v>0.10683113751691066</v>
      </c>
      <c r="DM66" s="167">
        <v>2300.9660406966195</v>
      </c>
      <c r="DN66" s="167">
        <v>690013.69628410228</v>
      </c>
      <c r="DO66" s="166">
        <v>1</v>
      </c>
      <c r="DP66" s="166">
        <v>0.58045405000000005</v>
      </c>
      <c r="DQ66" s="166">
        <v>0.48019236999999998</v>
      </c>
      <c r="DR66" s="167">
        <v>218.32</v>
      </c>
      <c r="DS66" s="166">
        <v>0.1575753948167235</v>
      </c>
      <c r="DT66" s="166">
        <v>0.16192094950268168</v>
      </c>
      <c r="DU66" s="166">
        <v>0.14278120557591317</v>
      </c>
      <c r="DV66" s="167">
        <v>675.08265152942272</v>
      </c>
      <c r="DW66" s="167">
        <v>147384.04448190358</v>
      </c>
      <c r="DX66" s="166">
        <v>1</v>
      </c>
      <c r="DY66" s="167">
        <v>837397.74076600582</v>
      </c>
      <c r="DZ66" s="166">
        <v>1.2490301597966972E-2</v>
      </c>
      <c r="EA66" s="167">
        <v>130000</v>
      </c>
      <c r="EB66" s="167">
        <v>130000</v>
      </c>
      <c r="EC66" s="167">
        <v>4290000</v>
      </c>
      <c r="ED66" s="166">
        <v>6.3987984737411796E-2</v>
      </c>
      <c r="EE66" s="166">
        <v>0</v>
      </c>
      <c r="EF66" s="166">
        <v>0</v>
      </c>
      <c r="EG66" s="167">
        <v>0</v>
      </c>
      <c r="EH66" s="167">
        <v>0</v>
      </c>
      <c r="EI66" s="167">
        <v>0</v>
      </c>
      <c r="EJ66" s="167">
        <v>0</v>
      </c>
      <c r="EK66" s="167">
        <v>0</v>
      </c>
      <c r="EL66" s="166">
        <v>0</v>
      </c>
      <c r="EM66" s="166">
        <v>0</v>
      </c>
      <c r="EN66" s="166">
        <v>0</v>
      </c>
      <c r="EO66" s="170">
        <v>0</v>
      </c>
      <c r="EP66" s="170">
        <v>0</v>
      </c>
      <c r="EQ66" s="170">
        <v>0</v>
      </c>
      <c r="ER66" s="170">
        <v>0</v>
      </c>
      <c r="ES66" s="170">
        <v>0</v>
      </c>
      <c r="ET66" s="170">
        <v>0</v>
      </c>
      <c r="EU66" s="170">
        <v>0</v>
      </c>
      <c r="EV66" s="170">
        <v>0</v>
      </c>
      <c r="EW66" t="s">
        <v>194</v>
      </c>
      <c r="EX66" t="s">
        <v>194</v>
      </c>
      <c r="EY66" t="s">
        <v>194</v>
      </c>
      <c r="EZ66" t="s">
        <v>194</v>
      </c>
      <c r="FA66" s="167">
        <v>0</v>
      </c>
      <c r="FB66" s="166">
        <v>0</v>
      </c>
      <c r="FC66" s="167">
        <v>5740</v>
      </c>
      <c r="FD66" s="166">
        <v>8.5615625266373833E-5</v>
      </c>
      <c r="FE66" s="166">
        <v>0</v>
      </c>
      <c r="FF66" s="167">
        <v>763513.02</v>
      </c>
      <c r="FG66" s="166">
        <v>1.1388265610856688E-2</v>
      </c>
      <c r="FH66" s="166">
        <v>0</v>
      </c>
      <c r="FI66" s="167">
        <v>0</v>
      </c>
      <c r="FJ66" s="166">
        <v>0</v>
      </c>
      <c r="FK66" s="166">
        <v>0</v>
      </c>
      <c r="FL66" t="s">
        <v>492</v>
      </c>
      <c r="FM66" s="167">
        <v>0</v>
      </c>
      <c r="FN66" s="166">
        <v>0</v>
      </c>
      <c r="FO66" s="166">
        <v>0</v>
      </c>
      <c r="FP66" s="166">
        <v>0</v>
      </c>
      <c r="FQ66" t="s">
        <v>335</v>
      </c>
      <c r="FR66" s="167">
        <v>0</v>
      </c>
      <c r="FS66" s="166">
        <v>0</v>
      </c>
      <c r="FT66" s="166">
        <v>0</v>
      </c>
      <c r="FU66" t="s">
        <v>493</v>
      </c>
      <c r="FV66" s="167">
        <v>0</v>
      </c>
      <c r="FW66" s="166">
        <v>0</v>
      </c>
      <c r="FX66" s="166">
        <v>0</v>
      </c>
      <c r="FY66" t="s">
        <v>203</v>
      </c>
      <c r="FZ66" s="167">
        <v>0</v>
      </c>
      <c r="GA66" s="166">
        <v>0</v>
      </c>
      <c r="GB66" s="166">
        <v>0</v>
      </c>
      <c r="GC66" t="s">
        <v>204</v>
      </c>
      <c r="GD66" s="167">
        <v>0</v>
      </c>
      <c r="GE66" s="166">
        <v>0</v>
      </c>
      <c r="GF66" s="166">
        <v>0</v>
      </c>
      <c r="GG66" t="s">
        <v>205</v>
      </c>
      <c r="GH66" s="167">
        <v>0</v>
      </c>
      <c r="GI66" s="166">
        <v>0</v>
      </c>
      <c r="GJ66" s="166">
        <v>0</v>
      </c>
      <c r="GK66" t="s">
        <v>494</v>
      </c>
      <c r="GL66" s="167">
        <v>0</v>
      </c>
      <c r="GM66" s="166">
        <v>0</v>
      </c>
      <c r="GN66" s="166">
        <v>0</v>
      </c>
      <c r="GO66" s="167">
        <v>0</v>
      </c>
      <c r="GP66" s="167">
        <v>67043836.707858831</v>
      </c>
      <c r="GQ66" s="166">
        <v>1</v>
      </c>
      <c r="GR66" s="167">
        <v>5126161.549208709</v>
      </c>
      <c r="GS66" s="166">
        <v>-1.4999999999999999E-2</v>
      </c>
      <c r="GT66" s="167">
        <v>144163.63196151404</v>
      </c>
      <c r="GU66" t="s">
        <v>308</v>
      </c>
      <c r="GV66" s="166">
        <v>0</v>
      </c>
      <c r="GW66" s="166">
        <v>0</v>
      </c>
      <c r="GX66" s="167">
        <v>0</v>
      </c>
      <c r="GY66" s="167">
        <v>144163.63196151404</v>
      </c>
      <c r="GZ66" s="166">
        <v>2.1456752877354575E-3</v>
      </c>
      <c r="HA66" s="167">
        <v>0</v>
      </c>
      <c r="HB66" s="167">
        <v>0</v>
      </c>
      <c r="HC66" s="167">
        <v>200000</v>
      </c>
      <c r="HD66" s="167">
        <v>140000</v>
      </c>
      <c r="HE66" s="167">
        <v>67188000.33982034</v>
      </c>
      <c r="HF66" s="166">
        <v>0.85292728241490556</v>
      </c>
      <c r="HG66" s="166">
        <v>0.92453813402646512</v>
      </c>
      <c r="HH66" t="s">
        <v>217</v>
      </c>
      <c r="HI66" s="170">
        <v>1.3004473543675144</v>
      </c>
      <c r="HJ66" t="s">
        <v>308</v>
      </c>
    </row>
    <row r="67" spans="1:218">
      <c r="A67">
        <v>886</v>
      </c>
      <c r="B67" t="s">
        <v>125</v>
      </c>
      <c r="C67" t="s">
        <v>308</v>
      </c>
      <c r="D67" t="s">
        <v>161</v>
      </c>
      <c r="E67" t="s">
        <v>308</v>
      </c>
      <c r="F67" t="s">
        <v>308</v>
      </c>
      <c r="G67" s="167">
        <v>3200</v>
      </c>
      <c r="H67" s="167">
        <v>0</v>
      </c>
      <c r="I67" s="167">
        <v>4500</v>
      </c>
      <c r="J67" t="s">
        <v>308</v>
      </c>
      <c r="K67">
        <v>0</v>
      </c>
      <c r="L67" s="167">
        <v>2748.8854231</v>
      </c>
      <c r="M67" s="167">
        <v>125082.08333333333</v>
      </c>
      <c r="N67" s="167">
        <v>343836315.56597942</v>
      </c>
      <c r="O67" s="166">
        <v>0.39846198111339931</v>
      </c>
      <c r="P67" s="166">
        <v>0</v>
      </c>
      <c r="Q67" s="167">
        <v>3865.3152285000006</v>
      </c>
      <c r="R67" s="167">
        <v>50048</v>
      </c>
      <c r="S67" s="167">
        <v>193451296.55596802</v>
      </c>
      <c r="T67" s="166">
        <v>0.2241851235165854</v>
      </c>
      <c r="U67" s="166">
        <v>0</v>
      </c>
      <c r="V67" s="167">
        <v>4388.8362089000011</v>
      </c>
      <c r="W67" s="167">
        <v>31179</v>
      </c>
      <c r="X67" s="167">
        <v>136839524.15729314</v>
      </c>
      <c r="Y67" s="166">
        <v>0.15857937460904101</v>
      </c>
      <c r="Z67" s="166">
        <v>0</v>
      </c>
      <c r="AA67" s="167">
        <v>674127136.27924061</v>
      </c>
      <c r="AB67" s="167">
        <v>440.30360000000002</v>
      </c>
      <c r="AC67" s="167">
        <v>440.30360000000002</v>
      </c>
      <c r="AD67" s="167">
        <v>15034.636632249309</v>
      </c>
      <c r="AE67" s="167">
        <v>8244.4904144719476</v>
      </c>
      <c r="AF67" s="167">
        <v>10249883.443528738</v>
      </c>
      <c r="AG67" s="166">
        <v>0</v>
      </c>
      <c r="AH67" s="166">
        <v>0</v>
      </c>
      <c r="AI67" s="167">
        <v>232.360218</v>
      </c>
      <c r="AJ67" s="167">
        <v>337.78290950000002</v>
      </c>
      <c r="AK67" s="167">
        <v>26408.645020733529</v>
      </c>
      <c r="AL67" s="167">
        <v>18844.65021274141</v>
      </c>
      <c r="AM67" s="167">
        <v>12501719.291471846</v>
      </c>
      <c r="AN67" s="166">
        <v>1</v>
      </c>
      <c r="AO67" s="166">
        <v>1</v>
      </c>
      <c r="AP67" s="167">
        <v>200.13800000000001</v>
      </c>
      <c r="AQ67" s="167">
        <v>290.20010000000002</v>
      </c>
      <c r="AR67" s="167">
        <v>14516.73975948621</v>
      </c>
      <c r="AS67" s="167">
        <v>8763.8657058261942</v>
      </c>
      <c r="AT67" s="167">
        <v>5448625.9662013836</v>
      </c>
      <c r="AU67" s="166">
        <v>1</v>
      </c>
      <c r="AV67" s="166">
        <v>1</v>
      </c>
      <c r="AW67" s="167">
        <v>240.16560000000001</v>
      </c>
      <c r="AX67" s="167">
        <v>390.26910000000004</v>
      </c>
      <c r="AY67" s="167">
        <v>9481.678447106673</v>
      </c>
      <c r="AZ67" s="167">
        <v>5990.899573459179</v>
      </c>
      <c r="BA67" s="167">
        <v>4615235.9779807404</v>
      </c>
      <c r="BB67" s="166">
        <v>1</v>
      </c>
      <c r="BC67" s="166">
        <v>1</v>
      </c>
      <c r="BD67" s="167">
        <v>360.2484</v>
      </c>
      <c r="BE67" s="167">
        <v>515.35535000000004</v>
      </c>
      <c r="BF67" s="167">
        <v>6634.155415374953</v>
      </c>
      <c r="BG67" s="167">
        <v>3978.8622145940194</v>
      </c>
      <c r="BH67" s="167">
        <v>4440471.8029440381</v>
      </c>
      <c r="BI67" s="166">
        <v>1</v>
      </c>
      <c r="BJ67" s="166">
        <v>1</v>
      </c>
      <c r="BK67" s="167">
        <v>390.26910000000004</v>
      </c>
      <c r="BL67" s="167">
        <v>560.38640000000009</v>
      </c>
      <c r="BM67" s="167">
        <v>7016.4578946831798</v>
      </c>
      <c r="BN67" s="167">
        <v>3970.5942425925814</v>
      </c>
      <c r="BO67" s="167">
        <v>4963373.7212130837</v>
      </c>
      <c r="BP67" s="166">
        <v>1</v>
      </c>
      <c r="BQ67" s="166">
        <v>1</v>
      </c>
      <c r="BR67" s="167">
        <v>420.28980000000001</v>
      </c>
      <c r="BS67" s="167">
        <v>600.4140000000001</v>
      </c>
      <c r="BT67" s="167">
        <v>7917.4327902630212</v>
      </c>
      <c r="BU67" s="167">
        <v>4238.2185391825133</v>
      </c>
      <c r="BV67" s="167">
        <v>5872301.9899178166</v>
      </c>
      <c r="BW67" s="166">
        <v>1</v>
      </c>
      <c r="BX67" s="166">
        <v>1</v>
      </c>
      <c r="BY67" s="167">
        <v>575.39675</v>
      </c>
      <c r="BZ67" s="167">
        <v>810.55890000000011</v>
      </c>
      <c r="CA67" s="167">
        <v>2253.8522873554748</v>
      </c>
      <c r="CB67" s="167">
        <v>1225.2032587597696</v>
      </c>
      <c r="CC67" s="167">
        <v>2289958.6868211403</v>
      </c>
      <c r="CD67" s="166">
        <v>1</v>
      </c>
      <c r="CE67" s="166">
        <v>1</v>
      </c>
      <c r="CF67" s="169">
        <v>50381570.880078785</v>
      </c>
      <c r="CG67" s="166">
        <v>5.8385748205323246E-2</v>
      </c>
      <c r="CH67" s="167">
        <v>0</v>
      </c>
      <c r="CI67" s="167">
        <v>1286.469417332431</v>
      </c>
      <c r="CJ67" s="167">
        <v>0</v>
      </c>
      <c r="CK67" s="166">
        <v>0</v>
      </c>
      <c r="CL67" s="166">
        <v>0</v>
      </c>
      <c r="CM67" t="s">
        <v>181</v>
      </c>
      <c r="CN67" s="167">
        <v>515.35535000000004</v>
      </c>
      <c r="CO67" s="167">
        <v>8809.6069222397455</v>
      </c>
      <c r="CP67" s="167">
        <v>4540078.0587732876</v>
      </c>
      <c r="CQ67" s="166">
        <v>1</v>
      </c>
      <c r="CR67" t="s">
        <v>182</v>
      </c>
      <c r="CS67" s="167">
        <v>1385.9556500000001</v>
      </c>
      <c r="CT67" s="167">
        <v>1173.6276826732553</v>
      </c>
      <c r="CU67" s="167">
        <v>1626595.9177974055</v>
      </c>
      <c r="CV67" s="166">
        <v>1</v>
      </c>
      <c r="CW67" s="166">
        <v>7.1463804675201284E-3</v>
      </c>
      <c r="CX67" s="167">
        <v>0</v>
      </c>
      <c r="CY67" s="167">
        <v>0</v>
      </c>
      <c r="CZ67" s="167">
        <v>3837.0595991250175</v>
      </c>
      <c r="DA67" s="167">
        <v>1689.599999999999</v>
      </c>
      <c r="DB67" s="167">
        <v>0</v>
      </c>
      <c r="DC67" s="166">
        <v>0</v>
      </c>
      <c r="DD67" s="166">
        <v>0</v>
      </c>
      <c r="DE67" s="166">
        <v>0</v>
      </c>
      <c r="DF67" s="169">
        <v>6166673.9765706928</v>
      </c>
      <c r="DG67" t="s">
        <v>288</v>
      </c>
      <c r="DH67" t="s">
        <v>228</v>
      </c>
      <c r="DI67" s="166">
        <v>1</v>
      </c>
      <c r="DJ67" s="167">
        <v>641.43221571000049</v>
      </c>
      <c r="DK67" s="166">
        <v>0.28266923989542536</v>
      </c>
      <c r="DL67" s="166">
        <v>0.11876902656876154</v>
      </c>
      <c r="DM67" s="167">
        <v>32052.223676581205</v>
      </c>
      <c r="DN67" s="167">
        <v>20559328.85130202</v>
      </c>
      <c r="DO67" s="166">
        <v>1</v>
      </c>
      <c r="DP67" s="166">
        <v>0.58045405000000005</v>
      </c>
      <c r="DQ67" s="166">
        <v>0.48019236999999998</v>
      </c>
      <c r="DR67" s="167">
        <v>1043.5711886774745</v>
      </c>
      <c r="DS67" s="166">
        <v>0.18862131262245935</v>
      </c>
      <c r="DT67" s="166">
        <v>0.18536301342415318</v>
      </c>
      <c r="DU67" s="166">
        <v>0.19072671149435544</v>
      </c>
      <c r="DV67" s="167">
        <v>15367.038227644043</v>
      </c>
      <c r="DW67" s="167">
        <v>16036598.349674685</v>
      </c>
      <c r="DX67" s="166">
        <v>1</v>
      </c>
      <c r="DY67" s="167">
        <v>36595927.200976707</v>
      </c>
      <c r="DZ67" s="166">
        <v>4.2409963674662314E-2</v>
      </c>
      <c r="EA67" s="167">
        <v>120082.8</v>
      </c>
      <c r="EB67" s="167">
        <v>120082.8</v>
      </c>
      <c r="EC67" s="167">
        <v>66425802.199999325</v>
      </c>
      <c r="ED67" s="166">
        <v>7.6978944757740406E-2</v>
      </c>
      <c r="EE67" s="166">
        <v>5.1922506803638697E-2</v>
      </c>
      <c r="EF67" s="166">
        <v>4.6467937123384907E-2</v>
      </c>
      <c r="EG67" s="167">
        <v>25017.250000000004</v>
      </c>
      <c r="EH67" s="167">
        <v>65044.850000000006</v>
      </c>
      <c r="EI67" s="167">
        <v>0</v>
      </c>
      <c r="EJ67" s="167">
        <v>0</v>
      </c>
      <c r="EK67" s="167">
        <v>330772.93576635519</v>
      </c>
      <c r="EL67" s="166">
        <v>3.8332320734418065E-4</v>
      </c>
      <c r="EM67" s="166">
        <v>0</v>
      </c>
      <c r="EN67" s="166">
        <v>0</v>
      </c>
      <c r="EO67" s="170">
        <v>2</v>
      </c>
      <c r="EP67" s="170">
        <v>3</v>
      </c>
      <c r="EQ67" s="170">
        <v>0</v>
      </c>
      <c r="ER67" s="170">
        <v>2</v>
      </c>
      <c r="ES67" s="170">
        <v>21.4</v>
      </c>
      <c r="ET67" s="170">
        <v>120</v>
      </c>
      <c r="EU67" s="170">
        <v>0</v>
      </c>
      <c r="EV67" s="170">
        <v>62.5</v>
      </c>
      <c r="EW67" t="s">
        <v>532</v>
      </c>
      <c r="EX67" t="s">
        <v>532</v>
      </c>
      <c r="EY67" t="s">
        <v>194</v>
      </c>
      <c r="EZ67" t="s">
        <v>532</v>
      </c>
      <c r="FA67" s="167">
        <v>4219242.3098735493</v>
      </c>
      <c r="FB67" s="166">
        <v>4.8895581225104163E-3</v>
      </c>
      <c r="FC67" s="167">
        <v>0</v>
      </c>
      <c r="FD67" s="166">
        <v>0</v>
      </c>
      <c r="FE67" s="166">
        <v>0</v>
      </c>
      <c r="FF67" s="167">
        <v>11462870.478492936</v>
      </c>
      <c r="FG67" s="166">
        <v>1.3283989716409478E-2</v>
      </c>
      <c r="FH67" s="166">
        <v>0</v>
      </c>
      <c r="FI67" s="167">
        <v>9627387.6195921078</v>
      </c>
      <c r="FJ67" s="166">
        <v>1.1156901613300236E-2</v>
      </c>
      <c r="FK67" s="166">
        <v>0</v>
      </c>
      <c r="FL67" t="s">
        <v>492</v>
      </c>
      <c r="FM67" s="167">
        <v>0</v>
      </c>
      <c r="FN67" s="166">
        <v>0</v>
      </c>
      <c r="FO67" s="166">
        <v>5.1922506803638697E-2</v>
      </c>
      <c r="FP67" s="166">
        <v>4.6467937123384907E-2</v>
      </c>
      <c r="FQ67" t="s">
        <v>335</v>
      </c>
      <c r="FR67" s="167">
        <v>0</v>
      </c>
      <c r="FS67" s="166">
        <v>0</v>
      </c>
      <c r="FT67" s="166">
        <v>0</v>
      </c>
      <c r="FU67" t="s">
        <v>493</v>
      </c>
      <c r="FV67" s="167">
        <v>0</v>
      </c>
      <c r="FW67" s="166">
        <v>0</v>
      </c>
      <c r="FX67" s="166">
        <v>0</v>
      </c>
      <c r="FY67" t="s">
        <v>203</v>
      </c>
      <c r="FZ67" s="167">
        <v>123121</v>
      </c>
      <c r="GA67" s="166">
        <v>1.4268137295476806E-4</v>
      </c>
      <c r="GB67" s="166">
        <v>0</v>
      </c>
      <c r="GC67" t="s">
        <v>204</v>
      </c>
      <c r="GD67" s="167">
        <v>0</v>
      </c>
      <c r="GE67" s="166">
        <v>0</v>
      </c>
      <c r="GF67" s="166">
        <v>0</v>
      </c>
      <c r="GG67" t="s">
        <v>205</v>
      </c>
      <c r="GH67" s="167">
        <v>0</v>
      </c>
      <c r="GI67" s="166">
        <v>0</v>
      </c>
      <c r="GJ67" s="166">
        <v>0</v>
      </c>
      <c r="GK67" t="s">
        <v>494</v>
      </c>
      <c r="GL67" s="167">
        <v>0</v>
      </c>
      <c r="GM67" s="166">
        <v>0</v>
      </c>
      <c r="GN67" s="166">
        <v>0</v>
      </c>
      <c r="GO67" s="167">
        <v>3448208.781920597</v>
      </c>
      <c r="GP67" s="167">
        <v>862908713.66251171</v>
      </c>
      <c r="GQ67" s="166">
        <v>1</v>
      </c>
      <c r="GR67" s="167">
        <v>86664002.213036835</v>
      </c>
      <c r="GS67" s="166">
        <v>-1.4999999999999999E-2</v>
      </c>
      <c r="GT67" s="167">
        <v>3683998.4011881198</v>
      </c>
      <c r="GU67" t="s">
        <v>308</v>
      </c>
      <c r="GV67" s="166">
        <v>0</v>
      </c>
      <c r="GW67" s="166">
        <v>0</v>
      </c>
      <c r="GX67" s="167">
        <v>0</v>
      </c>
      <c r="GY67" s="167">
        <v>3683998.4011881198</v>
      </c>
      <c r="GZ67" s="166">
        <v>4.2504802333831913E-3</v>
      </c>
      <c r="HA67" s="167">
        <v>0</v>
      </c>
      <c r="HB67" s="167">
        <v>0</v>
      </c>
      <c r="HC67" s="167">
        <v>10880487.42011974</v>
      </c>
      <c r="HD67" s="167">
        <v>0</v>
      </c>
      <c r="HE67" s="167">
        <v>866725216.66000605</v>
      </c>
      <c r="HF67" s="166">
        <v>0.78122647923902577</v>
      </c>
      <c r="HG67" s="166">
        <v>0.88916857158653151</v>
      </c>
      <c r="HH67" t="s">
        <v>217</v>
      </c>
      <c r="HI67" s="170">
        <v>1.339789114147468</v>
      </c>
      <c r="HJ67" t="s">
        <v>308</v>
      </c>
    </row>
    <row r="68" spans="1:218">
      <c r="A68">
        <v>810</v>
      </c>
      <c r="B68" t="s">
        <v>293</v>
      </c>
      <c r="C68" t="s">
        <v>308</v>
      </c>
      <c r="D68" t="s">
        <v>308</v>
      </c>
      <c r="E68" t="s">
        <v>308</v>
      </c>
      <c r="F68" t="s">
        <v>308</v>
      </c>
      <c r="G68" s="167">
        <v>3300</v>
      </c>
      <c r="H68" s="167">
        <v>0</v>
      </c>
      <c r="I68" s="167">
        <v>4600</v>
      </c>
      <c r="J68" t="s">
        <v>308</v>
      </c>
      <c r="K68">
        <v>0</v>
      </c>
      <c r="L68" s="167">
        <v>2703</v>
      </c>
      <c r="M68" s="167">
        <v>23297</v>
      </c>
      <c r="N68" s="167">
        <v>62971791</v>
      </c>
      <c r="O68" s="166">
        <v>0.37060317907416995</v>
      </c>
      <c r="P68" s="166">
        <v>0.02</v>
      </c>
      <c r="Q68" s="167">
        <v>3796</v>
      </c>
      <c r="R68" s="167">
        <v>8250</v>
      </c>
      <c r="S68" s="167">
        <v>31317000</v>
      </c>
      <c r="T68" s="166">
        <v>0.18430760146342004</v>
      </c>
      <c r="U68" s="166">
        <v>0.02</v>
      </c>
      <c r="V68" s="167">
        <v>4311</v>
      </c>
      <c r="W68" s="167">
        <v>4900</v>
      </c>
      <c r="X68" s="167">
        <v>21123900</v>
      </c>
      <c r="Y68" s="166">
        <v>0.12431891121605321</v>
      </c>
      <c r="Z68" s="166">
        <v>0.02</v>
      </c>
      <c r="AA68" s="167">
        <v>115412691</v>
      </c>
      <c r="AB68" s="167">
        <v>430</v>
      </c>
      <c r="AC68" s="167">
        <v>430</v>
      </c>
      <c r="AD68" s="167">
        <v>5275.3271461716931</v>
      </c>
      <c r="AE68" s="167">
        <v>2976.5853658536562</v>
      </c>
      <c r="AF68" s="167">
        <v>3548322.3801709004</v>
      </c>
      <c r="AG68" s="166">
        <v>0.15</v>
      </c>
      <c r="AH68" s="166">
        <v>0.15</v>
      </c>
      <c r="AI68" s="167">
        <v>530</v>
      </c>
      <c r="AJ68" s="167">
        <v>770</v>
      </c>
      <c r="AK68" s="167">
        <v>8319.8660931306713</v>
      </c>
      <c r="AL68" s="167">
        <v>5695.4812756798128</v>
      </c>
      <c r="AM68" s="167">
        <v>8795049.6116327122</v>
      </c>
      <c r="AN68" s="166">
        <v>0.15</v>
      </c>
      <c r="AO68" s="166">
        <v>0.15</v>
      </c>
      <c r="AP68" s="167">
        <v>196</v>
      </c>
      <c r="AQ68" s="167">
        <v>284</v>
      </c>
      <c r="AR68" s="167">
        <v>1461.5884695101331</v>
      </c>
      <c r="AS68" s="167">
        <v>887.84495496773752</v>
      </c>
      <c r="AT68" s="167">
        <v>538619.30723482347</v>
      </c>
      <c r="AU68" s="166">
        <v>0.15</v>
      </c>
      <c r="AV68" s="166">
        <v>0.15</v>
      </c>
      <c r="AW68" s="167">
        <v>236</v>
      </c>
      <c r="AX68" s="167">
        <v>383</v>
      </c>
      <c r="AY68" s="167">
        <v>1472.6582746768124</v>
      </c>
      <c r="AZ68" s="167">
        <v>837.5074742250132</v>
      </c>
      <c r="BA68" s="167">
        <v>668312.71545190783</v>
      </c>
      <c r="BB68" s="166">
        <v>0.15</v>
      </c>
      <c r="BC68" s="166">
        <v>0.15</v>
      </c>
      <c r="BD68" s="167">
        <v>354</v>
      </c>
      <c r="BE68" s="167">
        <v>506</v>
      </c>
      <c r="BF68" s="167">
        <v>1430.6926716890705</v>
      </c>
      <c r="BG68" s="167">
        <v>794.90101621674978</v>
      </c>
      <c r="BH68" s="167">
        <v>908685.11998360627</v>
      </c>
      <c r="BI68" s="166">
        <v>0.15</v>
      </c>
      <c r="BJ68" s="166">
        <v>0.15</v>
      </c>
      <c r="BK68" s="167">
        <v>383</v>
      </c>
      <c r="BL68" s="167">
        <v>550</v>
      </c>
      <c r="BM68" s="167">
        <v>1647.2155384272014</v>
      </c>
      <c r="BN68" s="167">
        <v>835.52934324150442</v>
      </c>
      <c r="BO68" s="167">
        <v>1090424.6900004456</v>
      </c>
      <c r="BP68" s="166">
        <v>0.15</v>
      </c>
      <c r="BQ68" s="166">
        <v>0.15</v>
      </c>
      <c r="BR68" s="167">
        <v>413</v>
      </c>
      <c r="BS68" s="167">
        <v>590</v>
      </c>
      <c r="BT68" s="167">
        <v>4320.3213059736099</v>
      </c>
      <c r="BU68" s="167">
        <v>2367.2243186495134</v>
      </c>
      <c r="BV68" s="167">
        <v>3180955.0473703137</v>
      </c>
      <c r="BW68" s="166">
        <v>0.15</v>
      </c>
      <c r="BX68" s="166">
        <v>0.15</v>
      </c>
      <c r="BY68" s="167">
        <v>565</v>
      </c>
      <c r="BZ68" s="167">
        <v>796</v>
      </c>
      <c r="CA68" s="167">
        <v>6385.5642454166091</v>
      </c>
      <c r="CB68" s="167">
        <v>3302.0408077545399</v>
      </c>
      <c r="CC68" s="167">
        <v>6236268.2816329971</v>
      </c>
      <c r="CD68" s="166">
        <v>0.15</v>
      </c>
      <c r="CE68" s="166">
        <v>0.15</v>
      </c>
      <c r="CF68" s="169">
        <v>24966637.153477706</v>
      </c>
      <c r="CG68" s="166">
        <v>0.14693428522415891</v>
      </c>
      <c r="CH68" s="167">
        <v>0</v>
      </c>
      <c r="CI68" s="167">
        <v>296.52642729786453</v>
      </c>
      <c r="CJ68" s="167">
        <v>0</v>
      </c>
      <c r="CK68" s="166">
        <v>0</v>
      </c>
      <c r="CL68" s="166">
        <v>0</v>
      </c>
      <c r="CM68" t="s">
        <v>181</v>
      </c>
      <c r="CN68" s="167">
        <v>506</v>
      </c>
      <c r="CO68" s="167">
        <v>2320.5195244021552</v>
      </c>
      <c r="CP68" s="167">
        <v>1174182.8793474906</v>
      </c>
      <c r="CQ68" s="166">
        <v>0</v>
      </c>
      <c r="CR68" t="s">
        <v>182</v>
      </c>
      <c r="CS68" s="167">
        <v>1361</v>
      </c>
      <c r="CT68" s="167">
        <v>425.28745922124909</v>
      </c>
      <c r="CU68" s="167">
        <v>578816.23200011998</v>
      </c>
      <c r="CV68" s="166">
        <v>0</v>
      </c>
      <c r="CW68" s="166">
        <v>1.0316794762588526E-2</v>
      </c>
      <c r="CX68" s="167">
        <v>91.65</v>
      </c>
      <c r="CY68" s="167">
        <v>13.72</v>
      </c>
      <c r="CZ68" s="167">
        <v>244.75638051044095</v>
      </c>
      <c r="DA68" s="167">
        <v>36.399999999999544</v>
      </c>
      <c r="DB68" s="167">
        <v>22931.330273781907</v>
      </c>
      <c r="DC68" s="166">
        <v>1.349560456342004E-4</v>
      </c>
      <c r="DD68" s="166">
        <v>0.05</v>
      </c>
      <c r="DE68" s="166">
        <v>0.05</v>
      </c>
      <c r="DF68" s="169">
        <v>1775930.4416213925</v>
      </c>
      <c r="DG68" t="s">
        <v>288</v>
      </c>
      <c r="DH68" t="s">
        <v>228</v>
      </c>
      <c r="DI68" s="166">
        <v>1</v>
      </c>
      <c r="DJ68" s="167">
        <v>1033</v>
      </c>
      <c r="DK68" s="166">
        <v>0.42524361453216336</v>
      </c>
      <c r="DL68" s="166">
        <v>0.30402641180035855</v>
      </c>
      <c r="DM68" s="167">
        <v>9462.1973284357264</v>
      </c>
      <c r="DN68" s="167">
        <v>9774449.8402741048</v>
      </c>
      <c r="DO68" s="166">
        <v>1</v>
      </c>
      <c r="DP68" s="166">
        <v>0.58045405000000005</v>
      </c>
      <c r="DQ68" s="166">
        <v>0.48019236999999998</v>
      </c>
      <c r="DR68" s="167">
        <v>1524</v>
      </c>
      <c r="DS68" s="166">
        <v>0.2189354026577803</v>
      </c>
      <c r="DT68" s="166">
        <v>0.22922576916508158</v>
      </c>
      <c r="DU68" s="166">
        <v>0.22696058195381996</v>
      </c>
      <c r="DV68" s="167">
        <v>2967.7516929124072</v>
      </c>
      <c r="DW68" s="167">
        <v>4522853.5799985081</v>
      </c>
      <c r="DX68" s="166">
        <v>1</v>
      </c>
      <c r="DY68" s="167">
        <v>14297303.420272613</v>
      </c>
      <c r="DZ68" s="166">
        <v>8.4142852150116451E-2</v>
      </c>
      <c r="EA68" s="167">
        <v>110000</v>
      </c>
      <c r="EB68" s="167">
        <v>110000</v>
      </c>
      <c r="EC68" s="167">
        <v>9240000</v>
      </c>
      <c r="ED68" s="166">
        <v>5.4379481991314656E-2</v>
      </c>
      <c r="EE68" s="166">
        <v>0</v>
      </c>
      <c r="EF68" s="166">
        <v>0</v>
      </c>
      <c r="EG68" s="167">
        <v>0</v>
      </c>
      <c r="EH68" s="167">
        <v>0</v>
      </c>
      <c r="EI68" s="167">
        <v>0</v>
      </c>
      <c r="EJ68" s="167">
        <v>0</v>
      </c>
      <c r="EK68" s="167">
        <v>0</v>
      </c>
      <c r="EL68" s="166">
        <v>0</v>
      </c>
      <c r="EM68" s="166">
        <v>0</v>
      </c>
      <c r="EN68" s="166">
        <v>0</v>
      </c>
      <c r="EO68" s="170">
        <v>0</v>
      </c>
      <c r="EP68" s="170">
        <v>0</v>
      </c>
      <c r="EQ68" s="170">
        <v>0</v>
      </c>
      <c r="ER68" s="170">
        <v>0</v>
      </c>
      <c r="ES68" s="170">
        <v>0</v>
      </c>
      <c r="ET68" s="170">
        <v>0</v>
      </c>
      <c r="EU68" s="170">
        <v>0</v>
      </c>
      <c r="EV68" s="170">
        <v>0</v>
      </c>
      <c r="EW68" t="s">
        <v>194</v>
      </c>
      <c r="EX68" t="s">
        <v>194</v>
      </c>
      <c r="EY68" t="s">
        <v>194</v>
      </c>
      <c r="EZ68" t="s">
        <v>194</v>
      </c>
      <c r="FA68" s="167">
        <v>0</v>
      </c>
      <c r="FB68" s="166">
        <v>0</v>
      </c>
      <c r="FC68" s="167">
        <v>61500</v>
      </c>
      <c r="FD68" s="166">
        <v>3.6194135740972417E-4</v>
      </c>
      <c r="FE68" s="166">
        <v>0</v>
      </c>
      <c r="FF68" s="167">
        <v>1002655.6440000001</v>
      </c>
      <c r="FG68" s="166">
        <v>5.9008543870549789E-3</v>
      </c>
      <c r="FH68" s="166">
        <v>0</v>
      </c>
      <c r="FI68" s="167">
        <v>3012911</v>
      </c>
      <c r="FJ68" s="166">
        <v>1.7731660115360804E-2</v>
      </c>
      <c r="FK68" s="166">
        <v>0</v>
      </c>
      <c r="FL68" t="s">
        <v>492</v>
      </c>
      <c r="FM68" s="167">
        <v>0</v>
      </c>
      <c r="FN68" s="166">
        <v>0</v>
      </c>
      <c r="FO68" s="166">
        <v>0</v>
      </c>
      <c r="FP68" s="166">
        <v>0</v>
      </c>
      <c r="FQ68" t="s">
        <v>335</v>
      </c>
      <c r="FR68" s="167">
        <v>0</v>
      </c>
      <c r="FS68" s="166">
        <v>0</v>
      </c>
      <c r="FT68" s="166">
        <v>0</v>
      </c>
      <c r="FU68" t="s">
        <v>493</v>
      </c>
      <c r="FV68" s="167">
        <v>0</v>
      </c>
      <c r="FW68" s="166">
        <v>0</v>
      </c>
      <c r="FX68" s="166">
        <v>0</v>
      </c>
      <c r="FY68" t="s">
        <v>327</v>
      </c>
      <c r="FZ68" s="167">
        <v>147400</v>
      </c>
      <c r="GA68" s="166">
        <v>8.6748221271859094E-4</v>
      </c>
      <c r="GB68" s="166">
        <v>0</v>
      </c>
      <c r="GC68" t="s">
        <v>204</v>
      </c>
      <c r="GD68" s="167">
        <v>0</v>
      </c>
      <c r="GE68" s="166">
        <v>0</v>
      </c>
      <c r="GF68" s="166">
        <v>0</v>
      </c>
      <c r="GG68" t="s">
        <v>205</v>
      </c>
      <c r="GH68" s="167">
        <v>0</v>
      </c>
      <c r="GI68" s="166">
        <v>0</v>
      </c>
      <c r="GJ68" s="166">
        <v>0</v>
      </c>
      <c r="GK68" t="s">
        <v>494</v>
      </c>
      <c r="GL68" s="167">
        <v>0</v>
      </c>
      <c r="GM68" s="166">
        <v>0</v>
      </c>
      <c r="GN68" s="166">
        <v>0</v>
      </c>
      <c r="GO68" s="167">
        <v>0</v>
      </c>
      <c r="GP68" s="167">
        <v>169917028.6593717</v>
      </c>
      <c r="GQ68" s="166">
        <v>1</v>
      </c>
      <c r="GR68" s="167">
        <v>20351699.379807953</v>
      </c>
      <c r="GS68" s="166">
        <v>5.0000000000000001E-3</v>
      </c>
      <c r="GT68" s="167">
        <v>2018965.4489999593</v>
      </c>
      <c r="GU68" t="s">
        <v>161</v>
      </c>
      <c r="GV68" s="166">
        <v>0.03</v>
      </c>
      <c r="GW68" s="166">
        <v>1</v>
      </c>
      <c r="GX68" s="167">
        <v>-1515209.5871276639</v>
      </c>
      <c r="GY68" s="167">
        <v>503755.86187229556</v>
      </c>
      <c r="GZ68" s="166">
        <v>2.9559531913168685E-3</v>
      </c>
      <c r="HA68" s="167">
        <v>0</v>
      </c>
      <c r="HB68" s="167">
        <v>0</v>
      </c>
      <c r="HC68" s="167">
        <v>1125150</v>
      </c>
      <c r="HD68" s="167">
        <v>0</v>
      </c>
      <c r="HE68" s="167">
        <v>170420784.52124399</v>
      </c>
      <c r="HF68" s="166">
        <v>0.67922969175364323</v>
      </c>
      <c r="HG68" s="166">
        <v>0.9207585799361413</v>
      </c>
      <c r="HH68" t="s">
        <v>217</v>
      </c>
      <c r="HI68" s="170">
        <v>1.3585084510448719</v>
      </c>
      <c r="HJ68" t="s">
        <v>308</v>
      </c>
    </row>
    <row r="69" spans="1:218">
      <c r="A69">
        <v>314</v>
      </c>
      <c r="B69" t="s">
        <v>39</v>
      </c>
      <c r="C69" t="s">
        <v>308</v>
      </c>
      <c r="D69" t="s">
        <v>161</v>
      </c>
      <c r="E69" t="s">
        <v>308</v>
      </c>
      <c r="F69" t="s">
        <v>308</v>
      </c>
      <c r="G69" s="167">
        <v>3300</v>
      </c>
      <c r="H69" s="167">
        <v>3300</v>
      </c>
      <c r="I69" s="167">
        <v>4600</v>
      </c>
      <c r="J69" t="s">
        <v>308</v>
      </c>
      <c r="K69">
        <v>0</v>
      </c>
      <c r="L69" s="167">
        <v>2844.6457759398741</v>
      </c>
      <c r="M69" s="167">
        <v>13515</v>
      </c>
      <c r="N69" s="167">
        <v>38445387.6618274</v>
      </c>
      <c r="O69" s="166">
        <v>0.39327816959932804</v>
      </c>
      <c r="P69" s="166">
        <v>0</v>
      </c>
      <c r="Q69" s="167">
        <v>4052.6530511505011</v>
      </c>
      <c r="R69" s="167">
        <v>5279.0833333333339</v>
      </c>
      <c r="S69" s="167">
        <v>21394293.178111095</v>
      </c>
      <c r="T69" s="166">
        <v>0.21885352112896317</v>
      </c>
      <c r="U69" s="166">
        <v>0.01</v>
      </c>
      <c r="V69" s="167">
        <v>4621.5822063384758</v>
      </c>
      <c r="W69" s="167">
        <v>3120.9166666666665</v>
      </c>
      <c r="X69" s="167">
        <v>14423572.934131853</v>
      </c>
      <c r="Y69" s="166">
        <v>0.14754634320542986</v>
      </c>
      <c r="Z69" s="166">
        <v>0.01</v>
      </c>
      <c r="AA69" s="167">
        <v>74263253.774070352</v>
      </c>
      <c r="AB69" s="167">
        <v>661.66</v>
      </c>
      <c r="AC69" s="167">
        <v>661.66</v>
      </c>
      <c r="AD69" s="167">
        <v>1059.418850173909</v>
      </c>
      <c r="AE69" s="167">
        <v>575.93604651162821</v>
      </c>
      <c r="AF69" s="167">
        <v>1082048.9209409526</v>
      </c>
      <c r="AG69" s="166">
        <v>0</v>
      </c>
      <c r="AH69" s="166">
        <v>0.15</v>
      </c>
      <c r="AI69" s="167">
        <v>812.04906239977186</v>
      </c>
      <c r="AJ69" s="167">
        <v>1180.4650448935502</v>
      </c>
      <c r="AK69" s="167">
        <v>2123.575279454099</v>
      </c>
      <c r="AL69" s="167">
        <v>1542.0182186469772</v>
      </c>
      <c r="AM69" s="167">
        <v>3544745.920317811</v>
      </c>
      <c r="AN69" s="166">
        <v>0</v>
      </c>
      <c r="AO69" s="166">
        <v>0.15</v>
      </c>
      <c r="AP69" s="167">
        <v>0</v>
      </c>
      <c r="AQ69" s="167">
        <v>0</v>
      </c>
      <c r="AR69" s="167">
        <v>1282.8435612713165</v>
      </c>
      <c r="AS69" s="167">
        <v>782.5156654708378</v>
      </c>
      <c r="AT69" s="167">
        <v>0</v>
      </c>
      <c r="AU69" s="166">
        <v>0</v>
      </c>
      <c r="AV69" s="166">
        <v>0</v>
      </c>
      <c r="AW69" s="167">
        <v>0</v>
      </c>
      <c r="AX69" s="167">
        <v>0</v>
      </c>
      <c r="AY69" s="167">
        <v>527.17433354293223</v>
      </c>
      <c r="AZ69" s="167">
        <v>410.42322148542684</v>
      </c>
      <c r="BA69" s="167">
        <v>0</v>
      </c>
      <c r="BB69" s="166">
        <v>0</v>
      </c>
      <c r="BC69" s="166">
        <v>0</v>
      </c>
      <c r="BD69" s="167">
        <v>0</v>
      </c>
      <c r="BE69" s="167">
        <v>0</v>
      </c>
      <c r="BF69" s="167">
        <v>252.99722723753661</v>
      </c>
      <c r="BG69" s="167">
        <v>242.0226756843916</v>
      </c>
      <c r="BH69" s="167">
        <v>0</v>
      </c>
      <c r="BI69" s="166">
        <v>0</v>
      </c>
      <c r="BJ69" s="166">
        <v>0</v>
      </c>
      <c r="BK69" s="167">
        <v>0</v>
      </c>
      <c r="BL69" s="167">
        <v>0</v>
      </c>
      <c r="BM69" s="167">
        <v>233.19499446572377</v>
      </c>
      <c r="BN69" s="167">
        <v>133.51075802441778</v>
      </c>
      <c r="BO69" s="167">
        <v>0</v>
      </c>
      <c r="BP69" s="166">
        <v>0</v>
      </c>
      <c r="BQ69" s="166">
        <v>0</v>
      </c>
      <c r="BR69" s="167">
        <v>0</v>
      </c>
      <c r="BS69" s="167">
        <v>0</v>
      </c>
      <c r="BT69" s="167">
        <v>22.270080858176382</v>
      </c>
      <c r="BU69" s="167">
        <v>59.446056363634682</v>
      </c>
      <c r="BV69" s="167">
        <v>0</v>
      </c>
      <c r="BW69" s="166">
        <v>0</v>
      </c>
      <c r="BX69" s="166">
        <v>0</v>
      </c>
      <c r="BY69" s="167">
        <v>0</v>
      </c>
      <c r="BZ69" s="167">
        <v>0</v>
      </c>
      <c r="CA69" s="167">
        <v>0</v>
      </c>
      <c r="CB69" s="167">
        <v>5.002631578947371</v>
      </c>
      <c r="CC69" s="167">
        <v>0</v>
      </c>
      <c r="CD69" s="166">
        <v>0</v>
      </c>
      <c r="CE69" s="166">
        <v>0</v>
      </c>
      <c r="CF69" s="169">
        <v>4626794.8412587633</v>
      </c>
      <c r="CG69" s="166">
        <v>4.7329927383943808E-2</v>
      </c>
      <c r="CH69" s="167">
        <v>0</v>
      </c>
      <c r="CI69" s="167">
        <v>20.516007271031516</v>
      </c>
      <c r="CJ69" s="167">
        <v>0</v>
      </c>
      <c r="CK69" s="166">
        <v>0</v>
      </c>
      <c r="CL69" s="166">
        <v>0</v>
      </c>
      <c r="CM69" t="s">
        <v>181</v>
      </c>
      <c r="CN69" s="167">
        <v>565.49</v>
      </c>
      <c r="CO69" s="167">
        <v>2757.7291284165394</v>
      </c>
      <c r="CP69" s="167">
        <v>1559468.2448282689</v>
      </c>
      <c r="CQ69" s="166">
        <v>0</v>
      </c>
      <c r="CR69" t="s">
        <v>182</v>
      </c>
      <c r="CS69" s="167">
        <v>1520.77</v>
      </c>
      <c r="CT69" s="167">
        <v>378.23857717084081</v>
      </c>
      <c r="CU69" s="167">
        <v>575213.88100409962</v>
      </c>
      <c r="CV69" s="166">
        <v>0</v>
      </c>
      <c r="CW69" s="166">
        <v>2.1836790579623247E-2</v>
      </c>
      <c r="CX69" s="167">
        <v>2187.5503693000001</v>
      </c>
      <c r="CY69" s="167">
        <v>2187.5503693000001</v>
      </c>
      <c r="CZ69" s="167">
        <v>36.145522388059852</v>
      </c>
      <c r="DA69" s="167">
        <v>0</v>
      </c>
      <c r="DB69" s="167">
        <v>79070.150848541743</v>
      </c>
      <c r="DC69" s="166">
        <v>8.0885032215537189E-4</v>
      </c>
      <c r="DD69" s="166">
        <v>0</v>
      </c>
      <c r="DE69" s="166">
        <v>0</v>
      </c>
      <c r="DF69" s="169">
        <v>2213752.2766809105</v>
      </c>
      <c r="DG69" t="s">
        <v>288</v>
      </c>
      <c r="DH69" t="s">
        <v>228</v>
      </c>
      <c r="DI69" s="166">
        <v>1</v>
      </c>
      <c r="DJ69" s="167">
        <v>1152.93</v>
      </c>
      <c r="DK69" s="166">
        <v>0.30691120865159804</v>
      </c>
      <c r="DL69" s="166">
        <v>0.12002111013431539</v>
      </c>
      <c r="DM69" s="167">
        <v>3726.1781958174201</v>
      </c>
      <c r="DN69" s="167">
        <v>4296022.6273037782</v>
      </c>
      <c r="DO69" s="166">
        <v>1</v>
      </c>
      <c r="DP69" s="166">
        <v>0.58045405000000005</v>
      </c>
      <c r="DQ69" s="166">
        <v>0.48019236999999998</v>
      </c>
      <c r="DR69" s="167">
        <v>1701.95</v>
      </c>
      <c r="DS69" s="166">
        <v>0.17964273619547377</v>
      </c>
      <c r="DT69" s="166">
        <v>0.17150859086526657</v>
      </c>
      <c r="DU69" s="166">
        <v>0.14392770317013467</v>
      </c>
      <c r="DV69" s="167">
        <v>1321.7250853584928</v>
      </c>
      <c r="DW69" s="167">
        <v>2249510.0090258871</v>
      </c>
      <c r="DX69" s="166">
        <v>1</v>
      </c>
      <c r="DY69" s="167">
        <v>6545532.6363296658</v>
      </c>
      <c r="DZ69" s="166">
        <v>6.6957709385366534E-2</v>
      </c>
      <c r="EA69" s="167">
        <v>175000</v>
      </c>
      <c r="EB69" s="167">
        <v>175000</v>
      </c>
      <c r="EC69" s="167">
        <v>8225000</v>
      </c>
      <c r="ED69" s="166">
        <v>8.4137867808944847E-2</v>
      </c>
      <c r="EE69" s="166">
        <v>0</v>
      </c>
      <c r="EF69" s="166">
        <v>0</v>
      </c>
      <c r="EG69" s="167">
        <v>0</v>
      </c>
      <c r="EH69" s="167">
        <v>0</v>
      </c>
      <c r="EI69" s="167">
        <v>0</v>
      </c>
      <c r="EJ69" s="167">
        <v>0</v>
      </c>
      <c r="EK69" s="167">
        <v>0</v>
      </c>
      <c r="EL69" s="166">
        <v>0</v>
      </c>
      <c r="EM69" s="166">
        <v>0</v>
      </c>
      <c r="EN69" s="166">
        <v>0</v>
      </c>
      <c r="EO69" s="170">
        <v>0</v>
      </c>
      <c r="EP69" s="170">
        <v>0</v>
      </c>
      <c r="EQ69" s="170">
        <v>0</v>
      </c>
      <c r="ER69" s="170">
        <v>0</v>
      </c>
      <c r="ES69" s="170">
        <v>0</v>
      </c>
      <c r="ET69" s="170">
        <v>0</v>
      </c>
      <c r="EU69" s="170">
        <v>0</v>
      </c>
      <c r="EV69" s="170">
        <v>0</v>
      </c>
      <c r="EW69" t="s">
        <v>194</v>
      </c>
      <c r="EX69" t="s">
        <v>194</v>
      </c>
      <c r="EY69" t="s">
        <v>194</v>
      </c>
      <c r="EZ69" t="s">
        <v>194</v>
      </c>
      <c r="FA69" s="167">
        <v>0</v>
      </c>
      <c r="FB69" s="166">
        <v>0</v>
      </c>
      <c r="FC69" s="167">
        <v>85378</v>
      </c>
      <c r="FD69" s="166">
        <v>8.7337664167685025E-4</v>
      </c>
      <c r="FE69" s="166">
        <v>0</v>
      </c>
      <c r="FF69" s="167">
        <v>1716336.6532742146</v>
      </c>
      <c r="FG69" s="166">
        <v>1.755731385396142E-2</v>
      </c>
      <c r="FH69" s="166">
        <v>0</v>
      </c>
      <c r="FI69" s="167">
        <v>0</v>
      </c>
      <c r="FJ69" s="166">
        <v>0</v>
      </c>
      <c r="FK69" s="166">
        <v>0</v>
      </c>
      <c r="FL69" t="s">
        <v>492</v>
      </c>
      <c r="FM69" s="167">
        <v>0</v>
      </c>
      <c r="FN69" s="166">
        <v>0</v>
      </c>
      <c r="FO69" s="166">
        <v>0</v>
      </c>
      <c r="FP69" s="166">
        <v>0</v>
      </c>
      <c r="FQ69" t="s">
        <v>335</v>
      </c>
      <c r="FR69" s="167">
        <v>0</v>
      </c>
      <c r="FS69" s="166">
        <v>0</v>
      </c>
      <c r="FT69" s="166">
        <v>0</v>
      </c>
      <c r="FU69" t="s">
        <v>493</v>
      </c>
      <c r="FV69" s="167">
        <v>0</v>
      </c>
      <c r="FW69" s="166">
        <v>0</v>
      </c>
      <c r="FX69" s="166">
        <v>0</v>
      </c>
      <c r="FY69" t="s">
        <v>203</v>
      </c>
      <c r="FZ69" s="167">
        <v>58068</v>
      </c>
      <c r="GA69" s="166">
        <v>5.9400823196715006E-4</v>
      </c>
      <c r="GB69" s="166">
        <v>0</v>
      </c>
      <c r="GC69" t="s">
        <v>204</v>
      </c>
      <c r="GD69" s="167">
        <v>0</v>
      </c>
      <c r="GE69" s="166">
        <v>0</v>
      </c>
      <c r="GF69" s="166">
        <v>0</v>
      </c>
      <c r="GG69" t="s">
        <v>205</v>
      </c>
      <c r="GH69" s="167">
        <v>0</v>
      </c>
      <c r="GI69" s="166">
        <v>0</v>
      </c>
      <c r="GJ69" s="166">
        <v>0</v>
      </c>
      <c r="GK69" t="s">
        <v>494</v>
      </c>
      <c r="GL69" s="167">
        <v>0</v>
      </c>
      <c r="GM69" s="166">
        <v>0</v>
      </c>
      <c r="GN69" s="166">
        <v>0</v>
      </c>
      <c r="GO69" s="167">
        <v>22104.818386108149</v>
      </c>
      <c r="GP69" s="167">
        <v>97756221.000000015</v>
      </c>
      <c r="GQ69" s="166">
        <v>1</v>
      </c>
      <c r="GR69" s="167">
        <v>7233917.164987592</v>
      </c>
      <c r="GS69" s="166">
        <v>-0.01</v>
      </c>
      <c r="GT69" s="167">
        <v>1297768.4201391332</v>
      </c>
      <c r="GU69" t="s">
        <v>161</v>
      </c>
      <c r="GV69" s="166">
        <v>1.9681452184101746E-2</v>
      </c>
      <c r="GW69" s="166">
        <v>1</v>
      </c>
      <c r="GX69" s="167">
        <v>-1297768.420139133</v>
      </c>
      <c r="GY69" s="167">
        <v>2.3283064365386963E-10</v>
      </c>
      <c r="GZ69" s="166">
        <v>2.3817475887684898E-18</v>
      </c>
      <c r="HA69" s="167">
        <v>0</v>
      </c>
      <c r="HB69" s="167">
        <v>300000</v>
      </c>
      <c r="HC69" s="167">
        <v>807427.4</v>
      </c>
      <c r="HD69" s="167">
        <v>0</v>
      </c>
      <c r="HE69" s="167">
        <v>97756221.000000015</v>
      </c>
      <c r="HF69" s="166">
        <v>0.75967803393372113</v>
      </c>
      <c r="HG69" s="166">
        <v>0.89661131160481011</v>
      </c>
      <c r="HH69" t="s">
        <v>217</v>
      </c>
      <c r="HI69" s="170">
        <v>1.2892059366063364</v>
      </c>
      <c r="HJ69" t="s">
        <v>308</v>
      </c>
    </row>
    <row r="70" spans="1:218">
      <c r="A70">
        <v>382</v>
      </c>
      <c r="B70" t="s">
        <v>73</v>
      </c>
      <c r="C70" t="s">
        <v>308</v>
      </c>
      <c r="D70" t="s">
        <v>161</v>
      </c>
      <c r="E70" t="s">
        <v>161</v>
      </c>
      <c r="F70" t="s">
        <v>161</v>
      </c>
      <c r="G70" s="167">
        <v>3300</v>
      </c>
      <c r="H70" s="167">
        <v>3766.67</v>
      </c>
      <c r="I70" s="167">
        <v>4600</v>
      </c>
      <c r="J70" t="s">
        <v>308</v>
      </c>
      <c r="K70">
        <v>0</v>
      </c>
      <c r="L70" s="167">
        <v>2747</v>
      </c>
      <c r="M70" s="167">
        <v>38397.916666666672</v>
      </c>
      <c r="N70" s="167">
        <v>105479077.08333334</v>
      </c>
      <c r="O70" s="166">
        <v>0.37647559573118294</v>
      </c>
      <c r="P70" s="166">
        <v>3.3399999999999999E-2</v>
      </c>
      <c r="Q70" s="167">
        <v>3863</v>
      </c>
      <c r="R70" s="167">
        <v>14834</v>
      </c>
      <c r="S70" s="167">
        <v>57303742</v>
      </c>
      <c r="T70" s="166">
        <v>0.20452833873424944</v>
      </c>
      <c r="U70" s="166">
        <v>2.3400000000000001E-2</v>
      </c>
      <c r="V70" s="167">
        <v>4386</v>
      </c>
      <c r="W70" s="167">
        <v>9140</v>
      </c>
      <c r="X70" s="167">
        <v>40088040</v>
      </c>
      <c r="Y70" s="166">
        <v>0.14308210839550656</v>
      </c>
      <c r="Z70" s="166">
        <v>1.9E-2</v>
      </c>
      <c r="AA70" s="167">
        <v>202870859.08333334</v>
      </c>
      <c r="AB70" s="167">
        <v>440</v>
      </c>
      <c r="AC70" s="167">
        <v>440</v>
      </c>
      <c r="AD70" s="167">
        <v>7196.6292019424427</v>
      </c>
      <c r="AE70" s="167">
        <v>4941</v>
      </c>
      <c r="AF70" s="167">
        <v>5340556.848854675</v>
      </c>
      <c r="AG70" s="166">
        <v>0.25</v>
      </c>
      <c r="AH70" s="166">
        <v>0.25</v>
      </c>
      <c r="AI70" s="167">
        <v>540</v>
      </c>
      <c r="AJ70" s="167">
        <v>785</v>
      </c>
      <c r="AK70" s="167">
        <v>9286.7204946670718</v>
      </c>
      <c r="AL70" s="167">
        <v>6614.8217572263229</v>
      </c>
      <c r="AM70" s="167">
        <v>10207464.146542883</v>
      </c>
      <c r="AN70" s="166">
        <v>0.25</v>
      </c>
      <c r="AO70" s="166">
        <v>0.25</v>
      </c>
      <c r="AP70" s="167">
        <v>200</v>
      </c>
      <c r="AQ70" s="167">
        <v>290</v>
      </c>
      <c r="AR70" s="167">
        <v>6225.4573676452528</v>
      </c>
      <c r="AS70" s="167">
        <v>3740.1991890102618</v>
      </c>
      <c r="AT70" s="167">
        <v>2329749.2383420262</v>
      </c>
      <c r="AU70" s="166">
        <v>0.25</v>
      </c>
      <c r="AV70" s="166">
        <v>0.25</v>
      </c>
      <c r="AW70" s="167">
        <v>240</v>
      </c>
      <c r="AX70" s="167">
        <v>390</v>
      </c>
      <c r="AY70" s="167">
        <v>3837.3073351931007</v>
      </c>
      <c r="AZ70" s="167">
        <v>2267.1002367485571</v>
      </c>
      <c r="BA70" s="167">
        <v>1805122.8527782816</v>
      </c>
      <c r="BB70" s="166">
        <v>0.25</v>
      </c>
      <c r="BC70" s="166">
        <v>0.25</v>
      </c>
      <c r="BD70" s="167">
        <v>360</v>
      </c>
      <c r="BE70" s="167">
        <v>515</v>
      </c>
      <c r="BF70" s="167">
        <v>2316.0714574863537</v>
      </c>
      <c r="BG70" s="167">
        <v>1447.1069398270088</v>
      </c>
      <c r="BH70" s="167">
        <v>1579045.7987059969</v>
      </c>
      <c r="BI70" s="166">
        <v>0.25</v>
      </c>
      <c r="BJ70" s="166">
        <v>0.25</v>
      </c>
      <c r="BK70" s="167">
        <v>390</v>
      </c>
      <c r="BL70" s="167">
        <v>560</v>
      </c>
      <c r="BM70" s="167">
        <v>2220.0696842264829</v>
      </c>
      <c r="BN70" s="167">
        <v>1209.2283256336082</v>
      </c>
      <c r="BO70" s="167">
        <v>1542995.0392031488</v>
      </c>
      <c r="BP70" s="166">
        <v>0.25</v>
      </c>
      <c r="BQ70" s="166">
        <v>0.25</v>
      </c>
      <c r="BR70" s="167">
        <v>420</v>
      </c>
      <c r="BS70" s="167">
        <v>600</v>
      </c>
      <c r="BT70" s="167">
        <v>2149.9397558600444</v>
      </c>
      <c r="BU70" s="167">
        <v>1251.1440856036736</v>
      </c>
      <c r="BV70" s="167">
        <v>1653661.1488234228</v>
      </c>
      <c r="BW70" s="166">
        <v>0.25</v>
      </c>
      <c r="BX70" s="166">
        <v>0.25</v>
      </c>
      <c r="BY70" s="167">
        <v>575</v>
      </c>
      <c r="BZ70" s="167">
        <v>810</v>
      </c>
      <c r="CA70" s="167">
        <v>467.66790197420966</v>
      </c>
      <c r="CB70" s="167">
        <v>212.00572082379855</v>
      </c>
      <c r="CC70" s="167">
        <v>440633.67750244739</v>
      </c>
      <c r="CD70" s="166">
        <v>0.25</v>
      </c>
      <c r="CE70" s="166">
        <v>0.25</v>
      </c>
      <c r="CF70" s="169">
        <v>24899228.750752881</v>
      </c>
      <c r="CG70" s="166">
        <v>8.8870250256179562E-2</v>
      </c>
      <c r="CH70" s="167">
        <v>0</v>
      </c>
      <c r="CI70" s="167">
        <v>336.49897854884972</v>
      </c>
      <c r="CJ70" s="167">
        <v>0</v>
      </c>
      <c r="CK70" s="166">
        <v>0</v>
      </c>
      <c r="CL70" s="166">
        <v>0</v>
      </c>
      <c r="CM70" t="s">
        <v>181</v>
      </c>
      <c r="CN70" s="167">
        <v>515</v>
      </c>
      <c r="CO70" s="167">
        <v>5989.254845591985</v>
      </c>
      <c r="CP70" s="167">
        <v>3084466.2454798725</v>
      </c>
      <c r="CQ70" s="166">
        <v>0.2</v>
      </c>
      <c r="CR70" t="s">
        <v>182</v>
      </c>
      <c r="CS70" s="167">
        <v>1385</v>
      </c>
      <c r="CT70" s="167">
        <v>438.88574749387277</v>
      </c>
      <c r="CU70" s="167">
        <v>607856.76027901378</v>
      </c>
      <c r="CV70" s="166">
        <v>0.2</v>
      </c>
      <c r="CW70" s="166">
        <v>1.317862785362456E-2</v>
      </c>
      <c r="CX70" s="167">
        <v>0</v>
      </c>
      <c r="CY70" s="167">
        <v>0</v>
      </c>
      <c r="CZ70" s="167">
        <v>1589.5910190574004</v>
      </c>
      <c r="DA70" s="167">
        <v>298.00000000000011</v>
      </c>
      <c r="DB70" s="167">
        <v>0</v>
      </c>
      <c r="DC70" s="166">
        <v>0</v>
      </c>
      <c r="DD70" s="166">
        <v>0</v>
      </c>
      <c r="DE70" s="166">
        <v>0</v>
      </c>
      <c r="DF70" s="169">
        <v>3692323.0057588862</v>
      </c>
      <c r="DG70" t="s">
        <v>288</v>
      </c>
      <c r="DH70" t="s">
        <v>228</v>
      </c>
      <c r="DI70" s="166">
        <v>1</v>
      </c>
      <c r="DJ70" s="167">
        <v>1050</v>
      </c>
      <c r="DK70" s="166">
        <v>0.36632263530029074</v>
      </c>
      <c r="DL70" s="166">
        <v>0.17991437633766372</v>
      </c>
      <c r="DM70" s="167">
        <v>12871.064584863634</v>
      </c>
      <c r="DN70" s="167">
        <v>13514617.814106816</v>
      </c>
      <c r="DO70" s="166">
        <v>0.75</v>
      </c>
      <c r="DP70" s="166">
        <v>0.58045405000000005</v>
      </c>
      <c r="DQ70" s="166">
        <v>0.48019236999999998</v>
      </c>
      <c r="DR70" s="167">
        <v>1550</v>
      </c>
      <c r="DS70" s="166">
        <v>0.24197706497708196</v>
      </c>
      <c r="DT70" s="166">
        <v>0.24445961574671327</v>
      </c>
      <c r="DU70" s="166">
        <v>0.22139303625383869</v>
      </c>
      <c r="DV70" s="167">
        <v>5523.8974509403988</v>
      </c>
      <c r="DW70" s="167">
        <v>8562041.048957618</v>
      </c>
      <c r="DX70" s="166">
        <v>0.75</v>
      </c>
      <c r="DY70" s="167">
        <v>22076658.863064434</v>
      </c>
      <c r="DZ70" s="166">
        <v>7.8795942541855513E-2</v>
      </c>
      <c r="EA70" s="167">
        <v>123282</v>
      </c>
      <c r="EB70" s="167">
        <v>123282</v>
      </c>
      <c r="EC70" s="167">
        <v>20906572.5</v>
      </c>
      <c r="ED70" s="166">
        <v>7.4619673913304721E-2</v>
      </c>
      <c r="EE70" s="166">
        <v>0</v>
      </c>
      <c r="EF70" s="166">
        <v>0</v>
      </c>
      <c r="EG70" s="167">
        <v>0</v>
      </c>
      <c r="EH70" s="167">
        <v>0</v>
      </c>
      <c r="EI70" s="167">
        <v>0</v>
      </c>
      <c r="EJ70" s="167">
        <v>0</v>
      </c>
      <c r="EK70" s="167">
        <v>0</v>
      </c>
      <c r="EL70" s="166">
        <v>0</v>
      </c>
      <c r="EM70" s="166">
        <v>0</v>
      </c>
      <c r="EN70" s="166">
        <v>0</v>
      </c>
      <c r="EO70" s="170">
        <v>0</v>
      </c>
      <c r="EP70" s="170">
        <v>0</v>
      </c>
      <c r="EQ70" s="170">
        <v>0</v>
      </c>
      <c r="ER70" s="170">
        <v>0</v>
      </c>
      <c r="ES70" s="170">
        <v>0</v>
      </c>
      <c r="ET70" s="170">
        <v>0</v>
      </c>
      <c r="EU70" s="170">
        <v>0</v>
      </c>
      <c r="EV70" s="170">
        <v>0</v>
      </c>
      <c r="EW70" t="s">
        <v>194</v>
      </c>
      <c r="EX70" t="s">
        <v>194</v>
      </c>
      <c r="EY70" t="s">
        <v>194</v>
      </c>
      <c r="EZ70" t="s">
        <v>194</v>
      </c>
      <c r="FA70" s="167">
        <v>0</v>
      </c>
      <c r="FB70" s="166">
        <v>0</v>
      </c>
      <c r="FC70" s="167">
        <v>38115</v>
      </c>
      <c r="FD70" s="166">
        <v>1.3603994012914407E-4</v>
      </c>
      <c r="FE70" s="166">
        <v>0</v>
      </c>
      <c r="FF70" s="167">
        <v>2985936.3599999989</v>
      </c>
      <c r="FG70" s="166">
        <v>1.0657394822086689E-2</v>
      </c>
      <c r="FH70" s="166">
        <v>0</v>
      </c>
      <c r="FI70" s="167">
        <v>2129209</v>
      </c>
      <c r="FJ70" s="166">
        <v>7.5995661782089644E-3</v>
      </c>
      <c r="FK70" s="166">
        <v>0</v>
      </c>
      <c r="FL70" t="s">
        <v>492</v>
      </c>
      <c r="FM70" s="167">
        <v>86297</v>
      </c>
      <c r="FN70" s="166">
        <v>3.0801098552603291E-4</v>
      </c>
      <c r="FO70" s="166">
        <v>0</v>
      </c>
      <c r="FP70" s="166">
        <v>0</v>
      </c>
      <c r="FQ70" t="s">
        <v>335</v>
      </c>
      <c r="FR70" s="167">
        <v>0</v>
      </c>
      <c r="FS70" s="166">
        <v>0</v>
      </c>
      <c r="FT70" s="166">
        <v>0</v>
      </c>
      <c r="FU70" t="s">
        <v>493</v>
      </c>
      <c r="FV70" s="167">
        <v>0</v>
      </c>
      <c r="FW70" s="166">
        <v>0</v>
      </c>
      <c r="FX70" s="166">
        <v>0</v>
      </c>
      <c r="FY70" t="s">
        <v>531</v>
      </c>
      <c r="FZ70" s="167">
        <v>49313</v>
      </c>
      <c r="GA70" s="166">
        <v>1.7600780709926489E-4</v>
      </c>
      <c r="GB70" s="166">
        <v>0</v>
      </c>
      <c r="GC70" t="s">
        <v>473</v>
      </c>
      <c r="GD70" s="167">
        <v>277197</v>
      </c>
      <c r="GE70" s="166">
        <v>9.8937067516668888E-4</v>
      </c>
      <c r="GF70" s="166">
        <v>0</v>
      </c>
      <c r="GG70" t="s">
        <v>205</v>
      </c>
      <c r="GH70" s="167">
        <v>0</v>
      </c>
      <c r="GI70" s="166">
        <v>0</v>
      </c>
      <c r="GJ70" s="166">
        <v>0</v>
      </c>
      <c r="GK70" t="s">
        <v>494</v>
      </c>
      <c r="GL70" s="167">
        <v>0</v>
      </c>
      <c r="GM70" s="166">
        <v>0</v>
      </c>
      <c r="GN70" s="166">
        <v>0</v>
      </c>
      <c r="GO70" s="167">
        <v>163362.28596850624</v>
      </c>
      <c r="GP70" s="167">
        <v>280175071.84887803</v>
      </c>
      <c r="GQ70" s="166">
        <v>1</v>
      </c>
      <c r="GR70" s="167">
        <v>29146347.433521662</v>
      </c>
      <c r="GS70" s="166">
        <v>5.0000000000000001E-3</v>
      </c>
      <c r="GT70" s="167">
        <v>9586597.8476842567</v>
      </c>
      <c r="GU70" t="s">
        <v>308</v>
      </c>
      <c r="GV70" s="166">
        <v>0</v>
      </c>
      <c r="GW70" s="166">
        <v>0</v>
      </c>
      <c r="GX70" s="167">
        <v>0</v>
      </c>
      <c r="GY70" s="167">
        <v>9586597.8476842567</v>
      </c>
      <c r="GZ70" s="166">
        <v>3.3084423684206811E-2</v>
      </c>
      <c r="HA70" s="167">
        <v>0</v>
      </c>
      <c r="HB70" s="167">
        <v>0</v>
      </c>
      <c r="HC70" s="167">
        <v>600000</v>
      </c>
      <c r="HD70" s="167">
        <v>50000</v>
      </c>
      <c r="HE70" s="167">
        <v>289761669.69656229</v>
      </c>
      <c r="HF70" s="166">
        <v>0.72408604286093892</v>
      </c>
      <c r="HG70" s="166">
        <v>0.90493086351259866</v>
      </c>
      <c r="HH70" t="s">
        <v>217</v>
      </c>
      <c r="HI70" s="170">
        <v>1.2760499802673464</v>
      </c>
      <c r="HJ70" t="s">
        <v>161</v>
      </c>
    </row>
    <row r="71" spans="1:218">
      <c r="A71">
        <v>340</v>
      </c>
      <c r="B71" t="s">
        <v>53</v>
      </c>
      <c r="C71" t="s">
        <v>308</v>
      </c>
      <c r="D71" t="s">
        <v>161</v>
      </c>
      <c r="E71" t="s">
        <v>161</v>
      </c>
      <c r="F71" t="s">
        <v>308</v>
      </c>
      <c r="G71" s="167">
        <v>0</v>
      </c>
      <c r="H71" s="167">
        <v>0</v>
      </c>
      <c r="I71" s="167">
        <v>4800</v>
      </c>
      <c r="J71" t="s">
        <v>308</v>
      </c>
      <c r="K71">
        <v>0</v>
      </c>
      <c r="L71" s="167">
        <v>3083.59</v>
      </c>
      <c r="M71" s="167">
        <v>12784</v>
      </c>
      <c r="N71" s="167">
        <v>39420614.560000002</v>
      </c>
      <c r="O71" s="166">
        <v>0.43973870242175978</v>
      </c>
      <c r="P71" s="166">
        <v>0.1011</v>
      </c>
      <c r="Q71" s="167">
        <v>4372.0600000000004</v>
      </c>
      <c r="R71" s="167">
        <v>3334</v>
      </c>
      <c r="S71" s="167">
        <v>14576448.040000001</v>
      </c>
      <c r="T71" s="166">
        <v>0.16260092387123362</v>
      </c>
      <c r="U71" s="166">
        <v>0.14180000000000001</v>
      </c>
      <c r="V71" s="167">
        <v>4513.12</v>
      </c>
      <c r="W71" s="167">
        <v>1899</v>
      </c>
      <c r="X71" s="167">
        <v>8570414.879999999</v>
      </c>
      <c r="Y71" s="166">
        <v>9.5603357801820665E-2</v>
      </c>
      <c r="Z71" s="166">
        <v>0.14180000000000001</v>
      </c>
      <c r="AA71" s="167">
        <v>62567477.480000004</v>
      </c>
      <c r="AB71" s="167">
        <v>726.27</v>
      </c>
      <c r="AC71" s="167">
        <v>155.41</v>
      </c>
      <c r="AD71" s="167">
        <v>3690</v>
      </c>
      <c r="AE71" s="167">
        <v>1782.0000000000005</v>
      </c>
      <c r="AF71" s="167">
        <v>2956876.92</v>
      </c>
      <c r="AG71" s="166">
        <v>0</v>
      </c>
      <c r="AH71" s="166">
        <v>0</v>
      </c>
      <c r="AI71" s="167">
        <v>51</v>
      </c>
      <c r="AJ71" s="167">
        <v>32.5</v>
      </c>
      <c r="AK71" s="167">
        <v>5217.8717900029305</v>
      </c>
      <c r="AL71" s="167">
        <v>2875.3946941183367</v>
      </c>
      <c r="AM71" s="167">
        <v>359561.78884899541</v>
      </c>
      <c r="AN71" s="166">
        <v>0</v>
      </c>
      <c r="AO71" s="166">
        <v>0</v>
      </c>
      <c r="AP71" s="167">
        <v>111.90337572666563</v>
      </c>
      <c r="AQ71" s="167">
        <v>155.56702023340708</v>
      </c>
      <c r="AR71" s="167">
        <v>723.42554747734175</v>
      </c>
      <c r="AS71" s="167">
        <v>258.85404713413226</v>
      </c>
      <c r="AT71" s="167">
        <v>121222.91363764062</v>
      </c>
      <c r="AU71" s="166">
        <v>0</v>
      </c>
      <c r="AV71" s="166">
        <v>0</v>
      </c>
      <c r="AW71" s="167">
        <v>113.58613325638993</v>
      </c>
      <c r="AX71" s="167">
        <v>208.42713030957202</v>
      </c>
      <c r="AY71" s="167">
        <v>1269.8580159878743</v>
      </c>
      <c r="AZ71" s="167">
        <v>475.31970019964274</v>
      </c>
      <c r="BA71" s="167">
        <v>243307.78291291127</v>
      </c>
      <c r="BB71" s="166">
        <v>0</v>
      </c>
      <c r="BC71" s="166">
        <v>0</v>
      </c>
      <c r="BD71" s="167">
        <v>115.28845773413428</v>
      </c>
      <c r="BE71" s="167">
        <v>274.49493029927066</v>
      </c>
      <c r="BF71" s="167">
        <v>448.27757533247677</v>
      </c>
      <c r="BG71" s="167">
        <v>194.2831039257932</v>
      </c>
      <c r="BH71" s="167">
        <v>105010.95736731502</v>
      </c>
      <c r="BI71" s="166">
        <v>0</v>
      </c>
      <c r="BJ71" s="166">
        <v>0</v>
      </c>
      <c r="BK71" s="167">
        <v>122.020132633909</v>
      </c>
      <c r="BL71" s="167">
        <v>301.957786626288</v>
      </c>
      <c r="BM71" s="167">
        <v>1088.4241894985014</v>
      </c>
      <c r="BN71" s="167">
        <v>532.63402288707664</v>
      </c>
      <c r="BO71" s="167">
        <v>293642.65459739929</v>
      </c>
      <c r="BP71" s="166">
        <v>0</v>
      </c>
      <c r="BQ71" s="166">
        <v>0</v>
      </c>
      <c r="BR71" s="167">
        <v>165.72291103668999</v>
      </c>
      <c r="BS71" s="167">
        <v>324.43042642731501</v>
      </c>
      <c r="BT71" s="167">
        <v>2819.3321247710392</v>
      </c>
      <c r="BU71" s="167">
        <v>1338.4678913405523</v>
      </c>
      <c r="BV71" s="167">
        <v>901467.63564319769</v>
      </c>
      <c r="BW71" s="166">
        <v>0</v>
      </c>
      <c r="BX71" s="166">
        <v>0</v>
      </c>
      <c r="BY71" s="167">
        <v>193.56927158400799</v>
      </c>
      <c r="BZ71" s="167">
        <v>434.38883955989598</v>
      </c>
      <c r="CA71" s="167">
        <v>3123.1035966672011</v>
      </c>
      <c r="CB71" s="167">
        <v>1519.101646430466</v>
      </c>
      <c r="CC71" s="167">
        <v>1264417.689654723</v>
      </c>
      <c r="CD71" s="166">
        <v>0</v>
      </c>
      <c r="CE71" s="166">
        <v>0</v>
      </c>
      <c r="CF71" s="169">
        <v>6245508.3426621817</v>
      </c>
      <c r="CG71" s="166">
        <v>6.9668922344840858E-2</v>
      </c>
      <c r="CH71" s="167">
        <v>0</v>
      </c>
      <c r="CI71" s="167">
        <v>134.0511114700887</v>
      </c>
      <c r="CJ71" s="167">
        <v>0</v>
      </c>
      <c r="CK71" s="166">
        <v>0</v>
      </c>
      <c r="CL71" s="166">
        <v>0</v>
      </c>
      <c r="CM71" t="s">
        <v>181</v>
      </c>
      <c r="CN71" s="167">
        <v>284.10000000000002</v>
      </c>
      <c r="CO71" s="167">
        <v>294.5872404598328</v>
      </c>
      <c r="CP71" s="167">
        <v>83692.2350146385</v>
      </c>
      <c r="CQ71" s="166">
        <v>0</v>
      </c>
      <c r="CR71" t="s">
        <v>182</v>
      </c>
      <c r="CS71" s="167">
        <v>284.10000000000002</v>
      </c>
      <c r="CT71" s="167">
        <v>34.047512882545014</v>
      </c>
      <c r="CU71" s="167">
        <v>9672.8984099310401</v>
      </c>
      <c r="CV71" s="166">
        <v>0</v>
      </c>
      <c r="CW71" s="166">
        <v>1.0414922010174433E-3</v>
      </c>
      <c r="CX71" s="167">
        <v>0</v>
      </c>
      <c r="CY71" s="167">
        <v>0</v>
      </c>
      <c r="CZ71" s="167">
        <v>21.899999999999984</v>
      </c>
      <c r="DA71" s="167">
        <v>0</v>
      </c>
      <c r="DB71" s="167">
        <v>0</v>
      </c>
      <c r="DC71" s="166">
        <v>0</v>
      </c>
      <c r="DD71" s="166">
        <v>0</v>
      </c>
      <c r="DE71" s="166">
        <v>0</v>
      </c>
      <c r="DF71" s="169">
        <v>93365.133424569533</v>
      </c>
      <c r="DG71" t="s">
        <v>288</v>
      </c>
      <c r="DH71" t="s">
        <v>228</v>
      </c>
      <c r="DI71" s="166">
        <v>1</v>
      </c>
      <c r="DJ71" s="167">
        <v>650.4117722050463</v>
      </c>
      <c r="DK71" s="166">
        <v>0.37951341203752714</v>
      </c>
      <c r="DL71" s="166">
        <v>0.20046718034178057</v>
      </c>
      <c r="DM71" s="167">
        <v>4497.9782866843661</v>
      </c>
      <c r="DN71" s="167">
        <v>2925538.0287821963</v>
      </c>
      <c r="DO71" s="166">
        <v>1</v>
      </c>
      <c r="DP71" s="166">
        <v>0.58045405000000005</v>
      </c>
      <c r="DQ71" s="166">
        <v>0.48019236999999998</v>
      </c>
      <c r="DR71" s="167">
        <v>1001.6586141425793</v>
      </c>
      <c r="DS71" s="166">
        <v>0.27420892234712579</v>
      </c>
      <c r="DT71" s="166">
        <v>0.27573925301139685</v>
      </c>
      <c r="DU71" s="166">
        <v>0.24417102667432031</v>
      </c>
      <c r="DV71" s="167">
        <v>1348.2894458448006</v>
      </c>
      <c r="DW71" s="167">
        <v>1350525.7377879692</v>
      </c>
      <c r="DX71" s="166">
        <v>1</v>
      </c>
      <c r="DY71" s="167">
        <v>4276063.7665701658</v>
      </c>
      <c r="DZ71" s="166">
        <v>4.769968081857999E-2</v>
      </c>
      <c r="EA71" s="167">
        <v>140000</v>
      </c>
      <c r="EB71" s="167">
        <v>110000</v>
      </c>
      <c r="EC71" s="167">
        <v>7660000</v>
      </c>
      <c r="ED71" s="166">
        <v>8.5447639468527847E-2</v>
      </c>
      <c r="EE71" s="166">
        <v>0</v>
      </c>
      <c r="EF71" s="166">
        <v>0</v>
      </c>
      <c r="EG71" s="167">
        <v>0</v>
      </c>
      <c r="EH71" s="167">
        <v>0</v>
      </c>
      <c r="EI71" s="167">
        <v>0</v>
      </c>
      <c r="EJ71" s="167">
        <v>0</v>
      </c>
      <c r="EK71" s="167">
        <v>0</v>
      </c>
      <c r="EL71" s="166">
        <v>0</v>
      </c>
      <c r="EM71" s="166">
        <v>0</v>
      </c>
      <c r="EN71" s="166">
        <v>0</v>
      </c>
      <c r="EO71" s="170">
        <v>0</v>
      </c>
      <c r="EP71" s="170">
        <v>0</v>
      </c>
      <c r="EQ71" s="170">
        <v>0</v>
      </c>
      <c r="ER71" s="170">
        <v>0</v>
      </c>
      <c r="ES71" s="170">
        <v>0</v>
      </c>
      <c r="ET71" s="170">
        <v>0</v>
      </c>
      <c r="EU71" s="170">
        <v>0</v>
      </c>
      <c r="EV71" s="170">
        <v>0</v>
      </c>
      <c r="EW71" t="s">
        <v>194</v>
      </c>
      <c r="EX71" t="s">
        <v>194</v>
      </c>
      <c r="EY71" t="s">
        <v>194</v>
      </c>
      <c r="EZ71" t="s">
        <v>194</v>
      </c>
      <c r="FA71" s="167">
        <v>0</v>
      </c>
      <c r="FB71" s="166">
        <v>0</v>
      </c>
      <c r="FC71" s="167">
        <v>0</v>
      </c>
      <c r="FD71" s="166">
        <v>0</v>
      </c>
      <c r="FE71" s="166">
        <v>0</v>
      </c>
      <c r="FF71" s="167">
        <v>756098.39999999991</v>
      </c>
      <c r="FG71" s="166">
        <v>8.4343111600431783E-3</v>
      </c>
      <c r="FH71" s="166">
        <v>0</v>
      </c>
      <c r="FI71" s="167">
        <v>8019529.4299999997</v>
      </c>
      <c r="FJ71" s="166">
        <v>8.945820619345804E-2</v>
      </c>
      <c r="FK71" s="166">
        <v>0</v>
      </c>
      <c r="FL71" t="s">
        <v>492</v>
      </c>
      <c r="FM71" s="167">
        <v>0</v>
      </c>
      <c r="FN71" s="166">
        <v>0</v>
      </c>
      <c r="FO71" s="166">
        <v>0</v>
      </c>
      <c r="FP71" s="166">
        <v>0</v>
      </c>
      <c r="FQ71" t="s">
        <v>335</v>
      </c>
      <c r="FR71" s="167">
        <v>0</v>
      </c>
      <c r="FS71" s="166">
        <v>0</v>
      </c>
      <c r="FT71" s="166">
        <v>0</v>
      </c>
      <c r="FU71" t="s">
        <v>493</v>
      </c>
      <c r="FV71" s="167">
        <v>0</v>
      </c>
      <c r="FW71" s="166">
        <v>0</v>
      </c>
      <c r="FX71" s="166">
        <v>0</v>
      </c>
      <c r="FY71" t="s">
        <v>203</v>
      </c>
      <c r="FZ71" s="167">
        <v>27500</v>
      </c>
      <c r="GA71" s="166">
        <v>3.0676371871860518E-4</v>
      </c>
      <c r="GB71" s="166">
        <v>0</v>
      </c>
      <c r="GC71" t="s">
        <v>204</v>
      </c>
      <c r="GD71" s="167">
        <v>0</v>
      </c>
      <c r="GE71" s="166">
        <v>0</v>
      </c>
      <c r="GF71" s="166">
        <v>0</v>
      </c>
      <c r="GG71" t="s">
        <v>205</v>
      </c>
      <c r="GH71" s="167">
        <v>0</v>
      </c>
      <c r="GI71" s="166">
        <v>0</v>
      </c>
      <c r="GJ71" s="166">
        <v>0</v>
      </c>
      <c r="GK71" t="s">
        <v>494</v>
      </c>
      <c r="GL71" s="167">
        <v>0</v>
      </c>
      <c r="GM71" s="166">
        <v>0</v>
      </c>
      <c r="GN71" s="166">
        <v>0</v>
      </c>
      <c r="GO71" s="167">
        <v>0</v>
      </c>
      <c r="GP71" s="167">
        <v>89645542.552656919</v>
      </c>
      <c r="GQ71" s="166">
        <v>1</v>
      </c>
      <c r="GR71" s="167">
        <v>11543713.060642164</v>
      </c>
      <c r="GS71" s="166">
        <v>0</v>
      </c>
      <c r="GT71" s="167">
        <v>73193.210174768814</v>
      </c>
      <c r="GU71" t="s">
        <v>308</v>
      </c>
      <c r="GV71" s="166">
        <v>0</v>
      </c>
      <c r="GW71" s="166">
        <v>0</v>
      </c>
      <c r="GX71" s="167">
        <v>0</v>
      </c>
      <c r="GY71" s="167">
        <v>73193.210174768814</v>
      </c>
      <c r="GZ71" s="166">
        <v>8.1580741806541366E-4</v>
      </c>
      <c r="HA71" s="167">
        <v>0</v>
      </c>
      <c r="HB71" s="167">
        <v>0</v>
      </c>
      <c r="HC71" s="167">
        <v>0</v>
      </c>
      <c r="HD71" s="167">
        <v>0</v>
      </c>
      <c r="HE71" s="167">
        <v>89718735.762831688</v>
      </c>
      <c r="HF71" s="166">
        <v>0.69794298409481403</v>
      </c>
      <c r="HG71" s="166">
        <v>0.8163530794592524</v>
      </c>
      <c r="HH71" t="s">
        <v>217</v>
      </c>
      <c r="HI71" s="170">
        <v>1.5813488265678044</v>
      </c>
      <c r="HJ71" t="s">
        <v>308</v>
      </c>
    </row>
    <row r="72" spans="1:218">
      <c r="A72">
        <v>208</v>
      </c>
      <c r="B72" t="s">
        <v>21</v>
      </c>
      <c r="C72" t="s">
        <v>308</v>
      </c>
      <c r="D72" t="s">
        <v>308</v>
      </c>
      <c r="E72" t="s">
        <v>308</v>
      </c>
      <c r="F72" t="s">
        <v>308</v>
      </c>
      <c r="G72" s="167">
        <v>0</v>
      </c>
      <c r="H72" s="167">
        <v>0</v>
      </c>
      <c r="I72" s="167">
        <v>0</v>
      </c>
      <c r="J72" t="s">
        <v>308</v>
      </c>
      <c r="K72">
        <v>0</v>
      </c>
      <c r="L72" s="167">
        <v>4157.975208446961</v>
      </c>
      <c r="M72" s="167">
        <v>22096</v>
      </c>
      <c r="N72" s="167">
        <v>91874620.205844045</v>
      </c>
      <c r="O72" s="166">
        <v>0.44511548560380571</v>
      </c>
      <c r="P72" s="166">
        <v>0.2</v>
      </c>
      <c r="Q72" s="167">
        <v>6119.3040902484963</v>
      </c>
      <c r="R72" s="167">
        <v>6951.5</v>
      </c>
      <c r="S72" s="167">
        <v>42538342.38336242</v>
      </c>
      <c r="T72" s="166">
        <v>0.20609037495152455</v>
      </c>
      <c r="U72" s="166">
        <v>0.2</v>
      </c>
      <c r="V72" s="167">
        <v>6305.2468926474639</v>
      </c>
      <c r="W72" s="167">
        <v>4439.5</v>
      </c>
      <c r="X72" s="167">
        <v>27992143.579908416</v>
      </c>
      <c r="Y72" s="166">
        <v>0.1356167411059386</v>
      </c>
      <c r="Z72" s="166">
        <v>0.2</v>
      </c>
      <c r="AA72" s="167">
        <v>162405106.16911489</v>
      </c>
      <c r="AB72" s="167">
        <v>0</v>
      </c>
      <c r="AC72" s="167">
        <v>0</v>
      </c>
      <c r="AD72" s="167">
        <v>4716.0401685027637</v>
      </c>
      <c r="AE72" s="167">
        <v>2761.9420916162494</v>
      </c>
      <c r="AF72" s="167">
        <v>0</v>
      </c>
      <c r="AG72" s="166">
        <v>0</v>
      </c>
      <c r="AH72" s="166">
        <v>0</v>
      </c>
      <c r="AI72" s="167">
        <v>819.4089597242621</v>
      </c>
      <c r="AJ72" s="167">
        <v>819.4089597242621</v>
      </c>
      <c r="AK72" s="167">
        <v>8768.5747028606238</v>
      </c>
      <c r="AL72" s="167">
        <v>6129.4621734461998</v>
      </c>
      <c r="AM72" s="167">
        <v>12207584.898748271</v>
      </c>
      <c r="AN72" s="166">
        <v>0.3</v>
      </c>
      <c r="AO72" s="166">
        <v>0.3</v>
      </c>
      <c r="AP72" s="167">
        <v>0</v>
      </c>
      <c r="AQ72" s="167">
        <v>0</v>
      </c>
      <c r="AR72" s="167">
        <v>2213.672081518454</v>
      </c>
      <c r="AS72" s="167">
        <v>987.8119281602103</v>
      </c>
      <c r="AT72" s="167">
        <v>0</v>
      </c>
      <c r="AU72" s="166">
        <v>0</v>
      </c>
      <c r="AV72" s="166">
        <v>0</v>
      </c>
      <c r="AW72" s="167">
        <v>0</v>
      </c>
      <c r="AX72" s="167">
        <v>0</v>
      </c>
      <c r="AY72" s="167">
        <v>3656.7299912356812</v>
      </c>
      <c r="AZ72" s="167">
        <v>1899.205213895731</v>
      </c>
      <c r="BA72" s="167">
        <v>0</v>
      </c>
      <c r="BB72" s="166">
        <v>0</v>
      </c>
      <c r="BC72" s="166">
        <v>0</v>
      </c>
      <c r="BD72" s="167">
        <v>0</v>
      </c>
      <c r="BE72" s="167">
        <v>0</v>
      </c>
      <c r="BF72" s="167">
        <v>3396.6453591520485</v>
      </c>
      <c r="BG72" s="167">
        <v>1966.4905387218168</v>
      </c>
      <c r="BH72" s="167">
        <v>0</v>
      </c>
      <c r="BI72" s="166">
        <v>0</v>
      </c>
      <c r="BJ72" s="166">
        <v>0</v>
      </c>
      <c r="BK72" s="167">
        <v>0</v>
      </c>
      <c r="BL72" s="167">
        <v>0</v>
      </c>
      <c r="BM72" s="167">
        <v>4264.7186748982303</v>
      </c>
      <c r="BN72" s="167">
        <v>2417.2894437517657</v>
      </c>
      <c r="BO72" s="167">
        <v>0</v>
      </c>
      <c r="BP72" s="166">
        <v>0</v>
      </c>
      <c r="BQ72" s="166">
        <v>0</v>
      </c>
      <c r="BR72" s="167">
        <v>0</v>
      </c>
      <c r="BS72" s="167">
        <v>0</v>
      </c>
      <c r="BT72" s="167">
        <v>3803.791348671471</v>
      </c>
      <c r="BU72" s="167">
        <v>2306.5173601976712</v>
      </c>
      <c r="BV72" s="167">
        <v>0</v>
      </c>
      <c r="BW72" s="166">
        <v>0</v>
      </c>
      <c r="BX72" s="166">
        <v>0</v>
      </c>
      <c r="BY72" s="167">
        <v>0</v>
      </c>
      <c r="BZ72" s="167">
        <v>0</v>
      </c>
      <c r="CA72" s="167">
        <v>305.95370059665066</v>
      </c>
      <c r="CB72" s="167">
        <v>181.47457924563</v>
      </c>
      <c r="CC72" s="167">
        <v>0</v>
      </c>
      <c r="CD72" s="166">
        <v>0</v>
      </c>
      <c r="CE72" s="166">
        <v>0</v>
      </c>
      <c r="CF72" s="169">
        <v>12207584.898748271</v>
      </c>
      <c r="CG72" s="166">
        <v>5.914348345692954E-2</v>
      </c>
      <c r="CH72" s="167">
        <v>0</v>
      </c>
      <c r="CI72" s="167">
        <v>132.3188657498053</v>
      </c>
      <c r="CJ72" s="167">
        <v>0</v>
      </c>
      <c r="CK72" s="166">
        <v>0</v>
      </c>
      <c r="CL72" s="166">
        <v>0</v>
      </c>
      <c r="CM72" t="s">
        <v>181</v>
      </c>
      <c r="CN72" s="167">
        <v>682.05</v>
      </c>
      <c r="CO72" s="167">
        <v>6122.6395815720698</v>
      </c>
      <c r="CP72" s="167">
        <v>4175946.3266112301</v>
      </c>
      <c r="CQ72" s="166">
        <v>0.2</v>
      </c>
      <c r="CR72" t="s">
        <v>182</v>
      </c>
      <c r="CS72" s="167">
        <v>2308.6</v>
      </c>
      <c r="CT72" s="167">
        <v>775.07389281189103</v>
      </c>
      <c r="CU72" s="167">
        <v>1789335.5889455315</v>
      </c>
      <c r="CV72" s="166">
        <v>0.2</v>
      </c>
      <c r="CW72" s="166">
        <v>2.8900683895700625E-2</v>
      </c>
      <c r="CX72" s="167">
        <v>1531.3</v>
      </c>
      <c r="CY72" s="167">
        <v>1531.3</v>
      </c>
      <c r="CZ72" s="167">
        <v>133.44084380610451</v>
      </c>
      <c r="DA72" s="167">
        <v>32.794943820225249</v>
      </c>
      <c r="DB72" s="167">
        <v>254556.86159219875</v>
      </c>
      <c r="DC72" s="166">
        <v>1.2332807559642565E-3</v>
      </c>
      <c r="DD72" s="166">
        <v>0.1</v>
      </c>
      <c r="DE72" s="166">
        <v>0.1</v>
      </c>
      <c r="DF72" s="169">
        <v>6219838.7771489602</v>
      </c>
      <c r="DG72" t="s">
        <v>288</v>
      </c>
      <c r="DH72" t="s">
        <v>228</v>
      </c>
      <c r="DI72" s="166">
        <v>0.58530000000000004</v>
      </c>
      <c r="DJ72" s="167">
        <v>739</v>
      </c>
      <c r="DK72" s="166">
        <v>0.22497873642079697</v>
      </c>
      <c r="DL72" s="166">
        <v>0.22075238787448409</v>
      </c>
      <c r="DM72" s="167">
        <v>4950.1487394751866</v>
      </c>
      <c r="DN72" s="167">
        <v>3658159.9184721629</v>
      </c>
      <c r="DO72" s="166">
        <v>0</v>
      </c>
      <c r="DP72" s="166">
        <v>0.58045405000000005</v>
      </c>
      <c r="DQ72" s="166">
        <v>0.48019236999999998</v>
      </c>
      <c r="DR72" s="167">
        <v>1894</v>
      </c>
      <c r="DS72" s="166">
        <v>0.21041619203597972</v>
      </c>
      <c r="DT72" s="166">
        <v>0.2133601679933044</v>
      </c>
      <c r="DU72" s="166">
        <v>0.20209476564595216</v>
      </c>
      <c r="DV72" s="167">
        <v>2347.9266641703657</v>
      </c>
      <c r="DW72" s="167">
        <v>4446973.1019386724</v>
      </c>
      <c r="DX72" s="166">
        <v>0</v>
      </c>
      <c r="DY72" s="167">
        <v>8105133.0204108357</v>
      </c>
      <c r="DZ72" s="166">
        <v>3.9267865403748645E-2</v>
      </c>
      <c r="EA72" s="167">
        <v>170000</v>
      </c>
      <c r="EB72" s="167">
        <v>170000</v>
      </c>
      <c r="EC72" s="167">
        <v>13260000</v>
      </c>
      <c r="ED72" s="166">
        <v>6.4242239324446532E-2</v>
      </c>
      <c r="EE72" s="166">
        <v>0</v>
      </c>
      <c r="EF72" s="166">
        <v>0</v>
      </c>
      <c r="EG72" s="167">
        <v>0</v>
      </c>
      <c r="EH72" s="167">
        <v>0</v>
      </c>
      <c r="EI72" s="167">
        <v>0</v>
      </c>
      <c r="EJ72" s="167">
        <v>0</v>
      </c>
      <c r="EK72" s="167">
        <v>0</v>
      </c>
      <c r="EL72" s="166">
        <v>0</v>
      </c>
      <c r="EM72" s="166">
        <v>0</v>
      </c>
      <c r="EN72" s="166">
        <v>0</v>
      </c>
      <c r="EO72" s="170">
        <v>0</v>
      </c>
      <c r="EP72" s="170">
        <v>0</v>
      </c>
      <c r="EQ72" s="170">
        <v>0</v>
      </c>
      <c r="ER72" s="170">
        <v>0</v>
      </c>
      <c r="ES72" s="170">
        <v>0</v>
      </c>
      <c r="ET72" s="170">
        <v>0</v>
      </c>
      <c r="EU72" s="170">
        <v>0</v>
      </c>
      <c r="EV72" s="170">
        <v>0</v>
      </c>
      <c r="EW72" t="s">
        <v>194</v>
      </c>
      <c r="EX72" t="s">
        <v>194</v>
      </c>
      <c r="EY72" t="s">
        <v>194</v>
      </c>
      <c r="EZ72" t="s">
        <v>194</v>
      </c>
      <c r="FA72" s="167">
        <v>0</v>
      </c>
      <c r="FB72" s="166">
        <v>0</v>
      </c>
      <c r="FC72" s="167">
        <v>444045.36000000004</v>
      </c>
      <c r="FD72" s="166">
        <v>2.151317367121419E-3</v>
      </c>
      <c r="FE72" s="166">
        <v>0</v>
      </c>
      <c r="FF72" s="167">
        <v>3564546.2800000007</v>
      </c>
      <c r="FG72" s="166">
        <v>1.726956524908187E-2</v>
      </c>
      <c r="FH72" s="166">
        <v>0</v>
      </c>
      <c r="FI72" s="167">
        <v>200000</v>
      </c>
      <c r="FJ72" s="166">
        <v>9.6896288573825832E-4</v>
      </c>
      <c r="FK72" s="166">
        <v>0</v>
      </c>
      <c r="FL72" t="s">
        <v>492</v>
      </c>
      <c r="FM72" s="167">
        <v>0</v>
      </c>
      <c r="FN72" s="166">
        <v>0</v>
      </c>
      <c r="FO72" s="166">
        <v>0</v>
      </c>
      <c r="FP72" s="166">
        <v>0</v>
      </c>
      <c r="FQ72" t="s">
        <v>335</v>
      </c>
      <c r="FR72" s="167">
        <v>0</v>
      </c>
      <c r="FS72" s="166">
        <v>0</v>
      </c>
      <c r="FT72" s="166">
        <v>0</v>
      </c>
      <c r="FU72" t="s">
        <v>493</v>
      </c>
      <c r="FV72" s="167">
        <v>0</v>
      </c>
      <c r="FW72" s="166">
        <v>0</v>
      </c>
      <c r="FX72" s="166">
        <v>0</v>
      </c>
      <c r="FY72" t="s">
        <v>203</v>
      </c>
      <c r="FZ72" s="167">
        <v>0</v>
      </c>
      <c r="GA72" s="166">
        <v>0</v>
      </c>
      <c r="GB72" s="166">
        <v>0</v>
      </c>
      <c r="GC72" t="s">
        <v>204</v>
      </c>
      <c r="GD72" s="167">
        <v>0</v>
      </c>
      <c r="GE72" s="166">
        <v>0</v>
      </c>
      <c r="GF72" s="166">
        <v>0</v>
      </c>
      <c r="GG72" t="s">
        <v>205</v>
      </c>
      <c r="GH72" s="167">
        <v>0</v>
      </c>
      <c r="GI72" s="166">
        <v>0</v>
      </c>
      <c r="GJ72" s="166">
        <v>0</v>
      </c>
      <c r="GK72" t="s">
        <v>494</v>
      </c>
      <c r="GL72" s="167">
        <v>0</v>
      </c>
      <c r="GM72" s="166">
        <v>0</v>
      </c>
      <c r="GN72" s="166">
        <v>0</v>
      </c>
      <c r="GO72" s="167">
        <v>0</v>
      </c>
      <c r="GP72" s="167">
        <v>206406254.50542295</v>
      </c>
      <c r="GQ72" s="166">
        <v>1</v>
      </c>
      <c r="GR72" s="167">
        <v>37361808.772718035</v>
      </c>
      <c r="GS72" s="166">
        <v>-1.4999999999999999E-2</v>
      </c>
      <c r="GT72" s="167">
        <v>2733717.4945770418</v>
      </c>
      <c r="GU72" t="s">
        <v>308</v>
      </c>
      <c r="GV72" s="166">
        <v>1.4999999999999999E-2</v>
      </c>
      <c r="GW72" s="166">
        <v>1</v>
      </c>
      <c r="GX72" s="167">
        <v>0</v>
      </c>
      <c r="GY72" s="167">
        <v>2733717.4945770418</v>
      </c>
      <c r="GZ72" s="166">
        <v>1.3071233913032377E-2</v>
      </c>
      <c r="HA72" s="167">
        <v>0</v>
      </c>
      <c r="HB72" s="167">
        <v>0</v>
      </c>
      <c r="HC72" s="167">
        <v>936843</v>
      </c>
      <c r="HD72" s="167">
        <v>585000</v>
      </c>
      <c r="HE72" s="167">
        <v>209139972</v>
      </c>
      <c r="HF72" s="166">
        <v>0.78682260166126894</v>
      </c>
      <c r="HG72" s="166">
        <v>0.91536791517361205</v>
      </c>
      <c r="HH72" t="s">
        <v>217</v>
      </c>
      <c r="HI72" s="170">
        <v>1.3955057831640729</v>
      </c>
      <c r="HJ72" t="s">
        <v>308</v>
      </c>
    </row>
    <row r="73" spans="1:218">
      <c r="A73">
        <v>888</v>
      </c>
      <c r="B73" t="s">
        <v>127</v>
      </c>
      <c r="C73" t="s">
        <v>161</v>
      </c>
      <c r="D73" t="s">
        <v>161</v>
      </c>
      <c r="E73" t="s">
        <v>161</v>
      </c>
      <c r="F73" t="s">
        <v>161</v>
      </c>
      <c r="G73" s="167">
        <v>3500</v>
      </c>
      <c r="H73" s="167">
        <v>4200</v>
      </c>
      <c r="I73" s="167">
        <v>4800</v>
      </c>
      <c r="J73" t="s">
        <v>308</v>
      </c>
      <c r="K73">
        <v>0</v>
      </c>
      <c r="L73" s="167">
        <v>2746.99</v>
      </c>
      <c r="M73" s="167">
        <v>97669</v>
      </c>
      <c r="N73" s="167">
        <v>268295766.30999997</v>
      </c>
      <c r="O73" s="166">
        <v>0.37265580665303949</v>
      </c>
      <c r="P73" s="166">
        <v>8.0799999999999997E-2</v>
      </c>
      <c r="Q73" s="167">
        <v>3862.65</v>
      </c>
      <c r="R73" s="167">
        <v>39101.5</v>
      </c>
      <c r="S73" s="167">
        <v>151035408.97499999</v>
      </c>
      <c r="T73" s="166">
        <v>0.20978423528203288</v>
      </c>
      <c r="U73" s="166">
        <v>6.9099999999999995E-2</v>
      </c>
      <c r="V73" s="167">
        <v>4385.8100000000004</v>
      </c>
      <c r="W73" s="167">
        <v>23943</v>
      </c>
      <c r="X73" s="167">
        <v>105009448.83000001</v>
      </c>
      <c r="Y73" s="166">
        <v>0.14585537967348902</v>
      </c>
      <c r="Z73" s="166">
        <v>6.9099999999999995E-2</v>
      </c>
      <c r="AA73" s="167">
        <v>524340624.11500001</v>
      </c>
      <c r="AB73" s="167">
        <v>440</v>
      </c>
      <c r="AC73" s="167">
        <v>440</v>
      </c>
      <c r="AD73" s="167">
        <v>13361.254143646409</v>
      </c>
      <c r="AE73" s="167">
        <v>7922.9871945834539</v>
      </c>
      <c r="AF73" s="167">
        <v>9365066.1888211388</v>
      </c>
      <c r="AG73" s="166">
        <v>1</v>
      </c>
      <c r="AH73" s="166">
        <v>1</v>
      </c>
      <c r="AI73" s="167">
        <v>540</v>
      </c>
      <c r="AJ73" s="167">
        <v>785</v>
      </c>
      <c r="AK73" s="167">
        <v>22053.293065193568</v>
      </c>
      <c r="AL73" s="167">
        <v>15893.537825101637</v>
      </c>
      <c r="AM73" s="167">
        <v>24385205.44790931</v>
      </c>
      <c r="AN73" s="166">
        <v>1</v>
      </c>
      <c r="AO73" s="166">
        <v>1</v>
      </c>
      <c r="AP73" s="167">
        <v>200</v>
      </c>
      <c r="AQ73" s="167">
        <v>290</v>
      </c>
      <c r="AR73" s="167">
        <v>9296.0633581621696</v>
      </c>
      <c r="AS73" s="167">
        <v>6009.4737429625839</v>
      </c>
      <c r="AT73" s="167">
        <v>3601960.0570915835</v>
      </c>
      <c r="AU73" s="166">
        <v>1</v>
      </c>
      <c r="AV73" s="166">
        <v>1</v>
      </c>
      <c r="AW73" s="167">
        <v>240</v>
      </c>
      <c r="AX73" s="167">
        <v>390</v>
      </c>
      <c r="AY73" s="167">
        <v>10104.718478695728</v>
      </c>
      <c r="AZ73" s="167">
        <v>5990.9538025679522</v>
      </c>
      <c r="BA73" s="167">
        <v>4761604.4178884756</v>
      </c>
      <c r="BB73" s="166">
        <v>1</v>
      </c>
      <c r="BC73" s="166">
        <v>1</v>
      </c>
      <c r="BD73" s="167">
        <v>360</v>
      </c>
      <c r="BE73" s="167">
        <v>515</v>
      </c>
      <c r="BF73" s="167">
        <v>7906.1173349065239</v>
      </c>
      <c r="BG73" s="167">
        <v>4651.4663477479917</v>
      </c>
      <c r="BH73" s="167">
        <v>5241707.4096565638</v>
      </c>
      <c r="BI73" s="166">
        <v>1</v>
      </c>
      <c r="BJ73" s="166">
        <v>1</v>
      </c>
      <c r="BK73" s="167">
        <v>390</v>
      </c>
      <c r="BL73" s="167">
        <v>560</v>
      </c>
      <c r="BM73" s="167">
        <v>4842.7807427727594</v>
      </c>
      <c r="BN73" s="167">
        <v>2954.8329939222831</v>
      </c>
      <c r="BO73" s="167">
        <v>3543390.9662778545</v>
      </c>
      <c r="BP73" s="166">
        <v>1</v>
      </c>
      <c r="BQ73" s="166">
        <v>1</v>
      </c>
      <c r="BR73" s="167">
        <v>420</v>
      </c>
      <c r="BS73" s="167">
        <v>600</v>
      </c>
      <c r="BT73" s="167">
        <v>6905.414219375979</v>
      </c>
      <c r="BU73" s="167">
        <v>3763.2626938749763</v>
      </c>
      <c r="BV73" s="167">
        <v>5158231.5884628966</v>
      </c>
      <c r="BW73" s="166">
        <v>1</v>
      </c>
      <c r="BX73" s="166">
        <v>1</v>
      </c>
      <c r="BY73" s="167">
        <v>575</v>
      </c>
      <c r="BZ73" s="167">
        <v>810</v>
      </c>
      <c r="CA73" s="167">
        <v>1819.1615239410485</v>
      </c>
      <c r="CB73" s="167">
        <v>1115.0934091686361</v>
      </c>
      <c r="CC73" s="167">
        <v>1949243.5376926982</v>
      </c>
      <c r="CD73" s="166">
        <v>1</v>
      </c>
      <c r="CE73" s="166">
        <v>1</v>
      </c>
      <c r="CF73" s="169">
        <v>58006409.613800518</v>
      </c>
      <c r="CG73" s="166">
        <v>8.0569386774075852E-2</v>
      </c>
      <c r="CH73" s="167">
        <v>0</v>
      </c>
      <c r="CI73" s="167">
        <v>1145.2000417550244</v>
      </c>
      <c r="CJ73" s="167">
        <v>0</v>
      </c>
      <c r="CK73" s="166">
        <v>0</v>
      </c>
      <c r="CL73" s="166">
        <v>1</v>
      </c>
      <c r="CM73" t="s">
        <v>181</v>
      </c>
      <c r="CN73" s="167">
        <v>515</v>
      </c>
      <c r="CO73" s="167">
        <v>7176.4115390441748</v>
      </c>
      <c r="CP73" s="167">
        <v>3695851.9426077502</v>
      </c>
      <c r="CQ73" s="166">
        <v>1</v>
      </c>
      <c r="CR73" t="s">
        <v>182</v>
      </c>
      <c r="CS73" s="167">
        <v>1385</v>
      </c>
      <c r="CT73" s="167">
        <v>974.58294482098006</v>
      </c>
      <c r="CU73" s="167">
        <v>1349797.3785770573</v>
      </c>
      <c r="CV73" s="166">
        <v>1</v>
      </c>
      <c r="CW73" s="166">
        <v>7.008275023251468E-3</v>
      </c>
      <c r="CX73" s="167">
        <v>0</v>
      </c>
      <c r="CY73" s="167">
        <v>0</v>
      </c>
      <c r="CZ73" s="167">
        <v>734.49999999999989</v>
      </c>
      <c r="DA73" s="167">
        <v>50.300000000000516</v>
      </c>
      <c r="DB73" s="167">
        <v>0</v>
      </c>
      <c r="DC73" s="166">
        <v>0</v>
      </c>
      <c r="DD73" s="166">
        <v>0</v>
      </c>
      <c r="DE73" s="166">
        <v>0</v>
      </c>
      <c r="DF73" s="169">
        <v>5045649.3211848075</v>
      </c>
      <c r="DG73" t="s">
        <v>288</v>
      </c>
      <c r="DH73" t="s">
        <v>228</v>
      </c>
      <c r="DI73" s="166">
        <v>1</v>
      </c>
      <c r="DJ73" s="167">
        <v>1050</v>
      </c>
      <c r="DK73" s="166">
        <v>0.33738881801225079</v>
      </c>
      <c r="DL73" s="166">
        <v>0.20226418060981727</v>
      </c>
      <c r="DM73" s="167">
        <v>30813.036506314151</v>
      </c>
      <c r="DN73" s="167">
        <v>32353688.331629857</v>
      </c>
      <c r="DO73" s="166">
        <v>1</v>
      </c>
      <c r="DP73" s="166">
        <v>0.58045405000000005</v>
      </c>
      <c r="DQ73" s="166">
        <v>0.48019236999999998</v>
      </c>
      <c r="DR73" s="167">
        <v>1550</v>
      </c>
      <c r="DS73" s="166">
        <v>0.22090929941573229</v>
      </c>
      <c r="DT73" s="166">
        <v>0.21428320940091738</v>
      </c>
      <c r="DU73" s="166">
        <v>0.1821402055568519</v>
      </c>
      <c r="DV73" s="167">
        <v>12416.697336149698</v>
      </c>
      <c r="DW73" s="167">
        <v>19245880.871032033</v>
      </c>
      <c r="DX73" s="166">
        <v>1</v>
      </c>
      <c r="DY73" s="167">
        <v>51599569.202661887</v>
      </c>
      <c r="DZ73" s="166">
        <v>7.1670452905877993E-2</v>
      </c>
      <c r="EA73" s="167">
        <v>110000</v>
      </c>
      <c r="EB73" s="167">
        <v>110000</v>
      </c>
      <c r="EC73" s="167">
        <v>62260000</v>
      </c>
      <c r="ED73" s="166">
        <v>8.6477512639577814E-2</v>
      </c>
      <c r="EE73" s="166">
        <v>0</v>
      </c>
      <c r="EF73" s="166">
        <v>0</v>
      </c>
      <c r="EG73" s="167">
        <v>25000</v>
      </c>
      <c r="EH73" s="167">
        <v>65000</v>
      </c>
      <c r="EI73" s="167">
        <v>0</v>
      </c>
      <c r="EJ73" s="167">
        <v>0</v>
      </c>
      <c r="EK73" s="167">
        <v>267186.31508678239</v>
      </c>
      <c r="EL73" s="166">
        <v>3.7111480790297854E-4</v>
      </c>
      <c r="EM73" s="166">
        <v>0</v>
      </c>
      <c r="EN73" s="166">
        <v>0</v>
      </c>
      <c r="EO73" s="170">
        <v>2</v>
      </c>
      <c r="EP73" s="170">
        <v>3</v>
      </c>
      <c r="EQ73" s="170">
        <v>2</v>
      </c>
      <c r="ER73" s="170">
        <v>2</v>
      </c>
      <c r="ES73" s="170">
        <v>21.4</v>
      </c>
      <c r="ET73" s="170">
        <v>120</v>
      </c>
      <c r="EU73" s="170">
        <v>62.5</v>
      </c>
      <c r="EV73" s="170">
        <v>62.5</v>
      </c>
      <c r="EW73" t="s">
        <v>532</v>
      </c>
      <c r="EX73" t="s">
        <v>532</v>
      </c>
      <c r="EY73" t="s">
        <v>532</v>
      </c>
      <c r="EZ73" t="s">
        <v>532</v>
      </c>
      <c r="FA73" s="167">
        <v>0</v>
      </c>
      <c r="FB73" s="166">
        <v>0</v>
      </c>
      <c r="FC73" s="167">
        <v>471308.71</v>
      </c>
      <c r="FD73" s="166">
        <v>6.5463547905827361E-4</v>
      </c>
      <c r="FE73" s="166">
        <v>0</v>
      </c>
      <c r="FF73" s="167">
        <v>9036109.7095164321</v>
      </c>
      <c r="FG73" s="166">
        <v>1.2550920199442966E-2</v>
      </c>
      <c r="FH73" s="166">
        <v>0</v>
      </c>
      <c r="FI73" s="167">
        <v>5556730</v>
      </c>
      <c r="FJ73" s="166">
        <v>7.7181527274288661E-3</v>
      </c>
      <c r="FK73" s="166">
        <v>0</v>
      </c>
      <c r="FL73" t="s">
        <v>492</v>
      </c>
      <c r="FM73" s="167">
        <v>0</v>
      </c>
      <c r="FN73" s="166">
        <v>0</v>
      </c>
      <c r="FO73" s="166">
        <v>0</v>
      </c>
      <c r="FP73" s="166">
        <v>0</v>
      </c>
      <c r="FQ73" t="s">
        <v>335</v>
      </c>
      <c r="FR73" s="167">
        <v>0</v>
      </c>
      <c r="FS73" s="166">
        <v>0</v>
      </c>
      <c r="FT73" s="166">
        <v>0</v>
      </c>
      <c r="FU73" t="s">
        <v>493</v>
      </c>
      <c r="FV73" s="167">
        <v>0</v>
      </c>
      <c r="FW73" s="166">
        <v>0</v>
      </c>
      <c r="FX73" s="166">
        <v>0</v>
      </c>
      <c r="FY73" t="s">
        <v>203</v>
      </c>
      <c r="FZ73" s="167">
        <v>42634</v>
      </c>
      <c r="GA73" s="166">
        <v>5.9217511626658539E-5</v>
      </c>
      <c r="GB73" s="166">
        <v>0</v>
      </c>
      <c r="GC73" t="s">
        <v>204</v>
      </c>
      <c r="GD73" s="167">
        <v>-3211102.3783724345</v>
      </c>
      <c r="GE73" s="166">
        <v>-4.4601372713247763E-3</v>
      </c>
      <c r="GF73" s="166">
        <v>0</v>
      </c>
      <c r="GG73" t="s">
        <v>205</v>
      </c>
      <c r="GH73" s="167">
        <v>0</v>
      </c>
      <c r="GI73" s="166">
        <v>0</v>
      </c>
      <c r="GJ73" s="166">
        <v>0</v>
      </c>
      <c r="GK73" t="s">
        <v>494</v>
      </c>
      <c r="GL73" s="167">
        <v>0</v>
      </c>
      <c r="GM73" s="166">
        <v>0</v>
      </c>
      <c r="GN73" s="166">
        <v>0</v>
      </c>
      <c r="GO73" s="167">
        <v>6540834.0962847807</v>
      </c>
      <c r="GP73" s="167">
        <v>719955952.70516276</v>
      </c>
      <c r="GQ73" s="166">
        <v>1</v>
      </c>
      <c r="GR73" s="167">
        <v>154022625.72982067</v>
      </c>
      <c r="GS73" s="166">
        <v>5.0000000000000001E-3</v>
      </c>
      <c r="GT73" s="167">
        <v>10574955.006003819</v>
      </c>
      <c r="GU73" t="s">
        <v>161</v>
      </c>
      <c r="GV73" s="166">
        <v>2.5000000000000001E-2</v>
      </c>
      <c r="GW73" s="166">
        <v>1</v>
      </c>
      <c r="GX73" s="167">
        <v>-4638068.1053192066</v>
      </c>
      <c r="GY73" s="167">
        <v>5936886.9006846119</v>
      </c>
      <c r="GZ73" s="166">
        <v>8.1787373793469065E-3</v>
      </c>
      <c r="HA73" s="167">
        <v>0</v>
      </c>
      <c r="HB73" s="167">
        <v>1000000</v>
      </c>
      <c r="HC73" s="167">
        <v>1462000</v>
      </c>
      <c r="HD73" s="167">
        <v>0</v>
      </c>
      <c r="HE73" s="167">
        <v>725892839.60584736</v>
      </c>
      <c r="HF73" s="166">
        <v>0.72829542160856142</v>
      </c>
      <c r="HG73" s="166">
        <v>0.88754353631176663</v>
      </c>
      <c r="HH73" t="s">
        <v>217</v>
      </c>
      <c r="HI73" s="170">
        <v>1.2786634194362592</v>
      </c>
      <c r="HJ73" t="s">
        <v>308</v>
      </c>
    </row>
    <row r="74" spans="1:218">
      <c r="A74">
        <v>383</v>
      </c>
      <c r="B74" t="s">
        <v>74</v>
      </c>
      <c r="C74" t="s">
        <v>308</v>
      </c>
      <c r="D74" t="s">
        <v>161</v>
      </c>
      <c r="E74" t="s">
        <v>161</v>
      </c>
      <c r="F74" t="s">
        <v>161</v>
      </c>
      <c r="G74" s="167">
        <v>3300</v>
      </c>
      <c r="H74" s="167">
        <v>0</v>
      </c>
      <c r="I74" s="167">
        <v>4600</v>
      </c>
      <c r="J74" t="s">
        <v>308</v>
      </c>
      <c r="K74">
        <v>0</v>
      </c>
      <c r="L74" s="167">
        <v>2747.4252367471499</v>
      </c>
      <c r="M74" s="167">
        <v>68843</v>
      </c>
      <c r="N74" s="167">
        <v>189140995.57338405</v>
      </c>
      <c r="O74" s="166">
        <v>0.37734074093837228</v>
      </c>
      <c r="P74" s="166">
        <v>3.6397714726678534E-2</v>
      </c>
      <c r="Q74" s="167">
        <v>3863.2620034005799</v>
      </c>
      <c r="R74" s="167">
        <v>24908.083333333328</v>
      </c>
      <c r="S74" s="167">
        <v>96226451.91920191</v>
      </c>
      <c r="T74" s="166">
        <v>0.19197403796563223</v>
      </c>
      <c r="U74" s="166">
        <v>2.5884861009161805E-2</v>
      </c>
      <c r="V74" s="167">
        <v>4386.5048935664099</v>
      </c>
      <c r="W74" s="167">
        <v>15201.916666666666</v>
      </c>
      <c r="X74" s="167">
        <v>66683281.849922098</v>
      </c>
      <c r="Y74" s="166">
        <v>0.13303471785781781</v>
      </c>
      <c r="Z74" s="166">
        <v>2.2797193306832463E-2</v>
      </c>
      <c r="AA74" s="167">
        <v>352050729.34250808</v>
      </c>
      <c r="AB74" s="167">
        <v>440.06971418488757</v>
      </c>
      <c r="AC74" s="167">
        <v>440.06971418488757</v>
      </c>
      <c r="AD74" s="167">
        <v>11652.578755422774</v>
      </c>
      <c r="AE74" s="167">
        <v>6483.1079569604399</v>
      </c>
      <c r="AF74" s="167">
        <v>7980966.4680651445</v>
      </c>
      <c r="AG74" s="166">
        <v>0</v>
      </c>
      <c r="AH74" s="166">
        <v>0</v>
      </c>
      <c r="AI74" s="167">
        <v>540.08555831781655</v>
      </c>
      <c r="AJ74" s="167">
        <v>785.12437644349257</v>
      </c>
      <c r="AK74" s="167">
        <v>20787.900563946423</v>
      </c>
      <c r="AL74" s="167">
        <v>13820.867961877562</v>
      </c>
      <c r="AM74" s="167">
        <v>22078345.222811222</v>
      </c>
      <c r="AN74" s="166">
        <v>0.68435453292106141</v>
      </c>
      <c r="AO74" s="166">
        <v>0.47076617551257727</v>
      </c>
      <c r="AP74" s="167">
        <v>200.03168826585798</v>
      </c>
      <c r="AQ74" s="167">
        <v>290.04594798549408</v>
      </c>
      <c r="AR74" s="167">
        <v>4855.7226963901485</v>
      </c>
      <c r="AS74" s="167">
        <v>2832.580575777783</v>
      </c>
      <c r="AT74" s="167">
        <v>1792876.9270565291</v>
      </c>
      <c r="AU74" s="166">
        <v>0</v>
      </c>
      <c r="AV74" s="166">
        <v>0</v>
      </c>
      <c r="AW74" s="167">
        <v>240.03802591902956</v>
      </c>
      <c r="AX74" s="167">
        <v>390.06179211842306</v>
      </c>
      <c r="AY74" s="167">
        <v>7295.4060592723981</v>
      </c>
      <c r="AZ74" s="167">
        <v>4475.8333127836167</v>
      </c>
      <c r="BA74" s="167">
        <v>3497026.431953189</v>
      </c>
      <c r="BB74" s="166">
        <v>0</v>
      </c>
      <c r="BC74" s="166">
        <v>0</v>
      </c>
      <c r="BD74" s="167">
        <v>360.05703887854435</v>
      </c>
      <c r="BE74" s="167">
        <v>515.08159728458429</v>
      </c>
      <c r="BF74" s="167">
        <v>4230.0931728448431</v>
      </c>
      <c r="BG74" s="167">
        <v>2444.0295228917021</v>
      </c>
      <c r="BH74" s="167">
        <v>2781949.4524565991</v>
      </c>
      <c r="BI74" s="166">
        <v>0</v>
      </c>
      <c r="BJ74" s="166">
        <v>0</v>
      </c>
      <c r="BK74" s="167">
        <v>390.06179211842306</v>
      </c>
      <c r="BL74" s="167">
        <v>560.08872714440236</v>
      </c>
      <c r="BM74" s="167">
        <v>4680.4161262711086</v>
      </c>
      <c r="BN74" s="167">
        <v>2830.0922164533836</v>
      </c>
      <c r="BO74" s="167">
        <v>3410754.2492879322</v>
      </c>
      <c r="BP74" s="166">
        <v>0</v>
      </c>
      <c r="BQ74" s="166">
        <v>0</v>
      </c>
      <c r="BR74" s="167">
        <v>420.06654535830177</v>
      </c>
      <c r="BS74" s="167">
        <v>600.09506479757397</v>
      </c>
      <c r="BT74" s="167">
        <v>10808.780395975024</v>
      </c>
      <c r="BU74" s="167">
        <v>5992.095164795368</v>
      </c>
      <c r="BV74" s="167">
        <v>8136233.7766648708</v>
      </c>
      <c r="BW74" s="166">
        <v>0</v>
      </c>
      <c r="BX74" s="166">
        <v>0</v>
      </c>
      <c r="BY74" s="167">
        <v>575.09110376434171</v>
      </c>
      <c r="BZ74" s="167">
        <v>810.12833747672482</v>
      </c>
      <c r="CA74" s="167">
        <v>4373.8067432114813</v>
      </c>
      <c r="CB74" s="167">
        <v>2456.6884461444079</v>
      </c>
      <c r="CC74" s="167">
        <v>4505570.2741786595</v>
      </c>
      <c r="CD74" s="166">
        <v>0</v>
      </c>
      <c r="CE74" s="166">
        <v>0</v>
      </c>
      <c r="CF74" s="169">
        <v>54183722.802474149</v>
      </c>
      <c r="CG74" s="166">
        <v>0.10809780316056504</v>
      </c>
      <c r="CH74" s="167">
        <v>0</v>
      </c>
      <c r="CI74" s="167">
        <v>647.88661397946612</v>
      </c>
      <c r="CJ74" s="167">
        <v>0</v>
      </c>
      <c r="CK74" s="166">
        <v>0</v>
      </c>
      <c r="CL74" s="166">
        <v>0</v>
      </c>
      <c r="CM74" t="s">
        <v>181</v>
      </c>
      <c r="CN74" s="167">
        <v>515.08159728458395</v>
      </c>
      <c r="CO74" s="167">
        <v>9292.2461790645357</v>
      </c>
      <c r="CP74" s="167">
        <v>4786265.0042741327</v>
      </c>
      <c r="CQ74" s="166">
        <v>0</v>
      </c>
      <c r="CR74" t="s">
        <v>182</v>
      </c>
      <c r="CS74" s="167">
        <v>1385.2194412410699</v>
      </c>
      <c r="CT74" s="167">
        <v>1481.1715802532929</v>
      </c>
      <c r="CU74" s="167">
        <v>2051747.6687806188</v>
      </c>
      <c r="CV74" s="166">
        <v>0</v>
      </c>
      <c r="CW74" s="166">
        <v>1.3641996335983939E-2</v>
      </c>
      <c r="CX74" s="167">
        <v>291.45999999999998</v>
      </c>
      <c r="CY74" s="167">
        <v>381.62</v>
      </c>
      <c r="CZ74" s="167">
        <v>766.49534294857426</v>
      </c>
      <c r="DA74" s="167">
        <v>135.2999999999999</v>
      </c>
      <c r="DB74" s="167">
        <v>275035.91865579144</v>
      </c>
      <c r="DC74" s="166">
        <v>5.4870313553983684E-4</v>
      </c>
      <c r="DD74" s="166">
        <v>0</v>
      </c>
      <c r="DE74" s="166">
        <v>0</v>
      </c>
      <c r="DF74" s="169">
        <v>7113048.5917105423</v>
      </c>
      <c r="DG74" t="s">
        <v>288</v>
      </c>
      <c r="DH74" t="s">
        <v>228</v>
      </c>
      <c r="DI74" s="166">
        <v>1</v>
      </c>
      <c r="DJ74" s="167">
        <v>1050.1663633957501</v>
      </c>
      <c r="DK74" s="166">
        <v>0.39996531620308412</v>
      </c>
      <c r="DL74" s="166">
        <v>0.24443707725282146</v>
      </c>
      <c r="DM74" s="167">
        <v>25874.370736450644</v>
      </c>
      <c r="DN74" s="167">
        <v>27172393.821451791</v>
      </c>
      <c r="DO74" s="166">
        <v>0.47046831551755969</v>
      </c>
      <c r="DP74" s="166">
        <v>0.58045405000000005</v>
      </c>
      <c r="DQ74" s="166">
        <v>0.48019236999999998</v>
      </c>
      <c r="DR74" s="167">
        <v>1550.2455840604</v>
      </c>
      <c r="DS74" s="166">
        <v>0.26310457643739182</v>
      </c>
      <c r="DT74" s="166">
        <v>0.25490592267260331</v>
      </c>
      <c r="DU74" s="166">
        <v>0.24327512228024162</v>
      </c>
      <c r="DV74" s="167">
        <v>10024.833533278454</v>
      </c>
      <c r="DW74" s="167">
        <v>15540953.915905539</v>
      </c>
      <c r="DX74" s="166">
        <v>0.43138971455631253</v>
      </c>
      <c r="DY74" s="167">
        <v>42713347.737357333</v>
      </c>
      <c r="DZ74" s="166">
        <v>8.5214134748061027E-2</v>
      </c>
      <c r="EA74" s="167">
        <v>110017.428546222</v>
      </c>
      <c r="EB74" s="167">
        <v>110017.428546222</v>
      </c>
      <c r="EC74" s="167">
        <v>29108777.969521426</v>
      </c>
      <c r="ED74" s="166">
        <v>5.8072697637716372E-2</v>
      </c>
      <c r="EE74" s="166">
        <v>0</v>
      </c>
      <c r="EF74" s="166">
        <v>0</v>
      </c>
      <c r="EG74" s="167">
        <v>25000</v>
      </c>
      <c r="EH74" s="167">
        <v>65000</v>
      </c>
      <c r="EI74" s="167">
        <v>0</v>
      </c>
      <c r="EJ74" s="167">
        <v>65000</v>
      </c>
      <c r="EK74" s="167">
        <v>26436.604361370704</v>
      </c>
      <c r="EL74" s="166">
        <v>5.2741648352717009E-5</v>
      </c>
      <c r="EM74" s="166">
        <v>0</v>
      </c>
      <c r="EN74" s="166">
        <v>0</v>
      </c>
      <c r="EO74" s="170">
        <v>0</v>
      </c>
      <c r="EP74" s="170">
        <v>0</v>
      </c>
      <c r="EQ74" s="170">
        <v>0</v>
      </c>
      <c r="ER74" s="170">
        <v>0</v>
      </c>
      <c r="ES74" s="170">
        <v>21.4</v>
      </c>
      <c r="ET74" s="170">
        <v>120</v>
      </c>
      <c r="EU74" s="170">
        <v>0</v>
      </c>
      <c r="EV74" s="170">
        <v>62.5</v>
      </c>
      <c r="EW74" t="s">
        <v>532</v>
      </c>
      <c r="EX74" t="s">
        <v>532</v>
      </c>
      <c r="EY74" t="s">
        <v>532</v>
      </c>
      <c r="EZ74" t="s">
        <v>532</v>
      </c>
      <c r="FA74" s="167">
        <v>0</v>
      </c>
      <c r="FB74" s="166">
        <v>0</v>
      </c>
      <c r="FC74" s="167">
        <v>19250</v>
      </c>
      <c r="FD74" s="166">
        <v>3.8404203388288769E-5</v>
      </c>
      <c r="FE74" s="166">
        <v>0</v>
      </c>
      <c r="FF74" s="167">
        <v>5936788.1407632884</v>
      </c>
      <c r="FG74" s="166">
        <v>1.1844032167846965E-2</v>
      </c>
      <c r="FH74" s="166">
        <v>0</v>
      </c>
      <c r="FI74" s="167">
        <v>7824303.6307271132</v>
      </c>
      <c r="FJ74" s="166">
        <v>1.5609670026294561E-2</v>
      </c>
      <c r="FK74" s="166">
        <v>0</v>
      </c>
      <c r="FL74" t="s">
        <v>492</v>
      </c>
      <c r="FM74" s="167">
        <v>0</v>
      </c>
      <c r="FN74" s="166">
        <v>0</v>
      </c>
      <c r="FO74" s="166">
        <v>0</v>
      </c>
      <c r="FP74" s="166">
        <v>0</v>
      </c>
      <c r="FQ74" t="s">
        <v>335</v>
      </c>
      <c r="FR74" s="167">
        <v>0</v>
      </c>
      <c r="FS74" s="166">
        <v>0</v>
      </c>
      <c r="FT74" s="166">
        <v>0</v>
      </c>
      <c r="FU74" t="s">
        <v>493</v>
      </c>
      <c r="FV74" s="167">
        <v>2026156.8713550931</v>
      </c>
      <c r="FW74" s="166">
        <v>4.0422306796934976E-3</v>
      </c>
      <c r="FX74" s="166">
        <v>0</v>
      </c>
      <c r="FY74" t="s">
        <v>533</v>
      </c>
      <c r="FZ74" s="167">
        <v>244653.5</v>
      </c>
      <c r="GA74" s="166">
        <v>4.8808949473541332E-4</v>
      </c>
      <c r="GB74" s="166">
        <v>0</v>
      </c>
      <c r="GC74" t="s">
        <v>204</v>
      </c>
      <c r="GD74" s="167">
        <v>0</v>
      </c>
      <c r="GE74" s="166">
        <v>0</v>
      </c>
      <c r="GF74" s="166">
        <v>0</v>
      </c>
      <c r="GG74" t="s">
        <v>205</v>
      </c>
      <c r="GH74" s="167">
        <v>0</v>
      </c>
      <c r="GI74" s="166">
        <v>0</v>
      </c>
      <c r="GJ74" s="166">
        <v>0</v>
      </c>
      <c r="GK74" t="s">
        <v>494</v>
      </c>
      <c r="GL74" s="167">
        <v>0</v>
      </c>
      <c r="GM74" s="166">
        <v>0</v>
      </c>
      <c r="GN74" s="166">
        <v>0</v>
      </c>
      <c r="GO74" s="167">
        <v>0</v>
      </c>
      <c r="GP74" s="167">
        <v>501247215.19077837</v>
      </c>
      <c r="GQ74" s="166">
        <v>1</v>
      </c>
      <c r="GR74" s="167">
        <v>43175004.958303265</v>
      </c>
      <c r="GS74" s="166">
        <v>5.0000000000000001E-3</v>
      </c>
      <c r="GT74" s="167">
        <v>2415697.1450683973</v>
      </c>
      <c r="GU74" t="s">
        <v>161</v>
      </c>
      <c r="GV74" s="166">
        <v>1.7840254769753601E-2</v>
      </c>
      <c r="GW74" s="166">
        <v>1</v>
      </c>
      <c r="GX74" s="167">
        <v>-9449655.6493489686</v>
      </c>
      <c r="GY74" s="167">
        <v>-7033958.5042805709</v>
      </c>
      <c r="GZ74" s="166">
        <v>-1.423666807920433E-2</v>
      </c>
      <c r="HA74" s="167">
        <v>0</v>
      </c>
      <c r="HB74" s="167">
        <v>425000</v>
      </c>
      <c r="HC74" s="167">
        <v>2900000</v>
      </c>
      <c r="HD74" s="167">
        <v>0</v>
      </c>
      <c r="HE74" s="167">
        <v>494073365.00000006</v>
      </c>
      <c r="HF74" s="166">
        <v>0.70234949676182235</v>
      </c>
      <c r="HG74" s="166">
        <v>0.90985213414197219</v>
      </c>
      <c r="HH74" t="s">
        <v>217</v>
      </c>
      <c r="HI74" s="170">
        <v>1.3211960013982613</v>
      </c>
      <c r="HJ74" t="s">
        <v>308</v>
      </c>
    </row>
    <row r="75" spans="1:218">
      <c r="A75">
        <v>856</v>
      </c>
      <c r="B75" t="s">
        <v>296</v>
      </c>
      <c r="C75" t="s">
        <v>308</v>
      </c>
      <c r="D75" t="s">
        <v>161</v>
      </c>
      <c r="E75" t="s">
        <v>161</v>
      </c>
      <c r="F75" t="s">
        <v>161</v>
      </c>
      <c r="G75" s="167">
        <v>3300</v>
      </c>
      <c r="H75" s="167">
        <v>0</v>
      </c>
      <c r="I75" s="167">
        <v>4600</v>
      </c>
      <c r="J75" t="s">
        <v>308</v>
      </c>
      <c r="K75">
        <v>0</v>
      </c>
      <c r="L75" s="167">
        <v>2746.99</v>
      </c>
      <c r="M75" s="167">
        <v>32942.916666666672</v>
      </c>
      <c r="N75" s="167">
        <v>90493862.654166669</v>
      </c>
      <c r="O75" s="166">
        <v>0.37581345636616414</v>
      </c>
      <c r="P75" s="166">
        <v>0</v>
      </c>
      <c r="Q75" s="167">
        <v>3862.65</v>
      </c>
      <c r="R75" s="167">
        <v>11296</v>
      </c>
      <c r="S75" s="167">
        <v>43632494.399999999</v>
      </c>
      <c r="T75" s="166">
        <v>0.18120210641253129</v>
      </c>
      <c r="U75" s="166">
        <v>0</v>
      </c>
      <c r="V75" s="167">
        <v>4385.8100000000004</v>
      </c>
      <c r="W75" s="167">
        <v>7062</v>
      </c>
      <c r="X75" s="167">
        <v>30972590.220000003</v>
      </c>
      <c r="Y75" s="166">
        <v>0.12862658131496069</v>
      </c>
      <c r="Z75" s="166">
        <v>0</v>
      </c>
      <c r="AA75" s="167">
        <v>165098947.27416667</v>
      </c>
      <c r="AB75" s="167">
        <v>440</v>
      </c>
      <c r="AC75" s="167">
        <v>440</v>
      </c>
      <c r="AD75" s="167">
        <v>5302.5277777777774</v>
      </c>
      <c r="AE75" s="167">
        <v>3045</v>
      </c>
      <c r="AF75" s="167">
        <v>3672912.222222222</v>
      </c>
      <c r="AG75" s="166">
        <v>0</v>
      </c>
      <c r="AH75" s="166">
        <v>0</v>
      </c>
      <c r="AI75" s="167">
        <v>540</v>
      </c>
      <c r="AJ75" s="167">
        <v>785</v>
      </c>
      <c r="AK75" s="167">
        <v>9431.6277967422502</v>
      </c>
      <c r="AL75" s="167">
        <v>6519.5013061042318</v>
      </c>
      <c r="AM75" s="167">
        <v>10210887.535532638</v>
      </c>
      <c r="AN75" s="166">
        <v>0.72709999999999997</v>
      </c>
      <c r="AO75" s="166">
        <v>0.72709999999999997</v>
      </c>
      <c r="AP75" s="167">
        <v>200</v>
      </c>
      <c r="AQ75" s="167">
        <v>290</v>
      </c>
      <c r="AR75" s="167">
        <v>3769.9209685228284</v>
      </c>
      <c r="AS75" s="167">
        <v>2285.0005605514866</v>
      </c>
      <c r="AT75" s="167">
        <v>1416634.3562644967</v>
      </c>
      <c r="AU75" s="166">
        <v>0.72709999999999997</v>
      </c>
      <c r="AV75" s="166">
        <v>0.72709999999999997</v>
      </c>
      <c r="AW75" s="167">
        <v>240</v>
      </c>
      <c r="AX75" s="167">
        <v>390</v>
      </c>
      <c r="AY75" s="167">
        <v>3862.0796171604111</v>
      </c>
      <c r="AZ75" s="167">
        <v>2309.3816758859662</v>
      </c>
      <c r="BA75" s="167">
        <v>1827557.9617140256</v>
      </c>
      <c r="BB75" s="166">
        <v>0.72709999999999997</v>
      </c>
      <c r="BC75" s="166">
        <v>0.72709999999999997</v>
      </c>
      <c r="BD75" s="167">
        <v>360</v>
      </c>
      <c r="BE75" s="167">
        <v>515</v>
      </c>
      <c r="BF75" s="167">
        <v>2678.2027912313015</v>
      </c>
      <c r="BG75" s="167">
        <v>1543.8496341505734</v>
      </c>
      <c r="BH75" s="167">
        <v>1759235.5664308139</v>
      </c>
      <c r="BI75" s="166">
        <v>0.72709999999999997</v>
      </c>
      <c r="BJ75" s="166">
        <v>0.72709999999999997</v>
      </c>
      <c r="BK75" s="167">
        <v>390</v>
      </c>
      <c r="BL75" s="167">
        <v>560</v>
      </c>
      <c r="BM75" s="167">
        <v>4529.8072941537012</v>
      </c>
      <c r="BN75" s="167">
        <v>2256.9436936368493</v>
      </c>
      <c r="BO75" s="167">
        <v>3030513.3131565787</v>
      </c>
      <c r="BP75" s="166">
        <v>0.72709999999999997</v>
      </c>
      <c r="BQ75" s="166">
        <v>0.72709999999999997</v>
      </c>
      <c r="BR75" s="167">
        <v>420</v>
      </c>
      <c r="BS75" s="167">
        <v>600</v>
      </c>
      <c r="BT75" s="167">
        <v>4954.9010349399923</v>
      </c>
      <c r="BU75" s="167">
        <v>2412.4851063396009</v>
      </c>
      <c r="BV75" s="167">
        <v>3528549.4984785574</v>
      </c>
      <c r="BW75" s="166">
        <v>0.72709999999999997</v>
      </c>
      <c r="BX75" s="166">
        <v>0.72709999999999997</v>
      </c>
      <c r="BY75" s="167">
        <v>575</v>
      </c>
      <c r="BZ75" s="167">
        <v>810</v>
      </c>
      <c r="CA75" s="167">
        <v>2994.6447942368268</v>
      </c>
      <c r="CB75" s="167">
        <v>1477.8015120059399</v>
      </c>
      <c r="CC75" s="167">
        <v>2918939.9814109867</v>
      </c>
      <c r="CD75" s="166">
        <v>0.72709999999999997</v>
      </c>
      <c r="CE75" s="166">
        <v>0.72709999999999997</v>
      </c>
      <c r="CF75" s="169">
        <v>28365230.435210321</v>
      </c>
      <c r="CG75" s="166">
        <v>0.11779843381443147</v>
      </c>
      <c r="CH75" s="167">
        <v>0</v>
      </c>
      <c r="CI75" s="167">
        <v>253.77077141055477</v>
      </c>
      <c r="CJ75" s="167">
        <v>0</v>
      </c>
      <c r="CK75" s="166">
        <v>0</v>
      </c>
      <c r="CL75" s="166">
        <v>0</v>
      </c>
      <c r="CM75" t="s">
        <v>181</v>
      </c>
      <c r="CN75" s="167">
        <v>515</v>
      </c>
      <c r="CO75" s="167">
        <v>10355.173923577056</v>
      </c>
      <c r="CP75" s="167">
        <v>5332914.5706421845</v>
      </c>
      <c r="CQ75" s="166">
        <v>0</v>
      </c>
      <c r="CR75" t="s">
        <v>182</v>
      </c>
      <c r="CS75" s="167">
        <v>1385</v>
      </c>
      <c r="CT75" s="167">
        <v>1962.2172122766162</v>
      </c>
      <c r="CU75" s="167">
        <v>2717670.8390031136</v>
      </c>
      <c r="CV75" s="166">
        <v>0</v>
      </c>
      <c r="CW75" s="166">
        <v>3.3433409071421762E-2</v>
      </c>
      <c r="CX75" s="167">
        <v>525</v>
      </c>
      <c r="CY75" s="167">
        <v>3035.55</v>
      </c>
      <c r="CZ75" s="167">
        <v>520.41111111111115</v>
      </c>
      <c r="DA75" s="167">
        <v>109.43999999999977</v>
      </c>
      <c r="DB75" s="167">
        <v>605426.42533333274</v>
      </c>
      <c r="DC75" s="166">
        <v>2.5142853979993633E-3</v>
      </c>
      <c r="DD75" s="166">
        <v>0</v>
      </c>
      <c r="DE75" s="166">
        <v>0</v>
      </c>
      <c r="DF75" s="169">
        <v>8656011.8349786308</v>
      </c>
      <c r="DG75" t="s">
        <v>288</v>
      </c>
      <c r="DH75" t="s">
        <v>228</v>
      </c>
      <c r="DI75" s="166">
        <v>1</v>
      </c>
      <c r="DJ75" s="167">
        <v>1050</v>
      </c>
      <c r="DK75" s="166">
        <v>0.49427161193045277</v>
      </c>
      <c r="DL75" s="166">
        <v>0.207791126370657</v>
      </c>
      <c r="DM75" s="167">
        <v>14702.952494540137</v>
      </c>
      <c r="DN75" s="167">
        <v>15438100.119267143</v>
      </c>
      <c r="DO75" s="166">
        <v>0</v>
      </c>
      <c r="DP75" s="166">
        <v>0.58045405000000005</v>
      </c>
      <c r="DQ75" s="166">
        <v>0.48019236999999998</v>
      </c>
      <c r="DR75" s="167">
        <v>1550</v>
      </c>
      <c r="DS75" s="166">
        <v>0.25636935734430016</v>
      </c>
      <c r="DT75" s="166">
        <v>0.24468464836020526</v>
      </c>
      <c r="DU75" s="166">
        <v>0.25083507941077826</v>
      </c>
      <c r="DV75" s="167">
        <v>4602.9453146816504</v>
      </c>
      <c r="DW75" s="167">
        <v>7134565.2377565578</v>
      </c>
      <c r="DX75" s="166">
        <v>0</v>
      </c>
      <c r="DY75" s="167">
        <v>22572665.357023701</v>
      </c>
      <c r="DZ75" s="166">
        <v>9.3742394659835623E-2</v>
      </c>
      <c r="EA75" s="167">
        <v>110000</v>
      </c>
      <c r="EB75" s="167">
        <v>110000</v>
      </c>
      <c r="EC75" s="167">
        <v>11000000</v>
      </c>
      <c r="ED75" s="166">
        <v>4.568208162166966E-2</v>
      </c>
      <c r="EE75" s="166">
        <v>0</v>
      </c>
      <c r="EF75" s="166">
        <v>0</v>
      </c>
      <c r="EG75" s="167">
        <v>0</v>
      </c>
      <c r="EH75" s="167">
        <v>0</v>
      </c>
      <c r="EI75" s="167">
        <v>0</v>
      </c>
      <c r="EJ75" s="167">
        <v>0</v>
      </c>
      <c r="EK75" s="167">
        <v>0</v>
      </c>
      <c r="EL75" s="166">
        <v>0</v>
      </c>
      <c r="EM75" s="166">
        <v>0</v>
      </c>
      <c r="EN75" s="166">
        <v>0</v>
      </c>
      <c r="EO75" s="170">
        <v>0</v>
      </c>
      <c r="EP75" s="170">
        <v>0</v>
      </c>
      <c r="EQ75" s="170">
        <v>0</v>
      </c>
      <c r="ER75" s="170">
        <v>0</v>
      </c>
      <c r="ES75" s="170">
        <v>0</v>
      </c>
      <c r="ET75" s="170">
        <v>0</v>
      </c>
      <c r="EU75" s="170">
        <v>0</v>
      </c>
      <c r="EV75" s="170">
        <v>0</v>
      </c>
      <c r="EW75" t="s">
        <v>194</v>
      </c>
      <c r="EX75" t="s">
        <v>194</v>
      </c>
      <c r="EY75" t="s">
        <v>194</v>
      </c>
      <c r="EZ75" t="s">
        <v>194</v>
      </c>
      <c r="FA75" s="167">
        <v>0</v>
      </c>
      <c r="FB75" s="166">
        <v>0</v>
      </c>
      <c r="FC75" s="167">
        <v>336000</v>
      </c>
      <c r="FD75" s="166">
        <v>1.395379947716455E-3</v>
      </c>
      <c r="FE75" s="166">
        <v>0</v>
      </c>
      <c r="FF75" s="167">
        <v>3652776.3744000024</v>
      </c>
      <c r="FG75" s="166">
        <v>1.5169675316458861E-2</v>
      </c>
      <c r="FH75" s="166">
        <v>0</v>
      </c>
      <c r="FI75" s="167">
        <v>1113000</v>
      </c>
      <c r="FJ75" s="166">
        <v>4.6221960768107577E-3</v>
      </c>
      <c r="FK75" s="166">
        <v>0</v>
      </c>
      <c r="FL75" t="s">
        <v>492</v>
      </c>
      <c r="FM75" s="167">
        <v>0</v>
      </c>
      <c r="FN75" s="166">
        <v>0</v>
      </c>
      <c r="FO75" s="166">
        <v>0</v>
      </c>
      <c r="FP75" s="166">
        <v>0</v>
      </c>
      <c r="FQ75" t="s">
        <v>335</v>
      </c>
      <c r="FR75" s="167">
        <v>0</v>
      </c>
      <c r="FS75" s="166">
        <v>0</v>
      </c>
      <c r="FT75" s="166">
        <v>0</v>
      </c>
      <c r="FU75" t="s">
        <v>493</v>
      </c>
      <c r="FV75" s="167">
        <v>0</v>
      </c>
      <c r="FW75" s="166">
        <v>0</v>
      </c>
      <c r="FX75" s="166">
        <v>0</v>
      </c>
      <c r="FY75" t="s">
        <v>203</v>
      </c>
      <c r="FZ75" s="167">
        <v>0</v>
      </c>
      <c r="GA75" s="166">
        <v>0</v>
      </c>
      <c r="GB75" s="166">
        <v>0</v>
      </c>
      <c r="GC75" t="s">
        <v>204</v>
      </c>
      <c r="GD75" s="167">
        <v>0</v>
      </c>
      <c r="GE75" s="166">
        <v>0</v>
      </c>
      <c r="GF75" s="166">
        <v>0</v>
      </c>
      <c r="GG75" t="s">
        <v>205</v>
      </c>
      <c r="GH75" s="167">
        <v>0</v>
      </c>
      <c r="GI75" s="166">
        <v>0</v>
      </c>
      <c r="GJ75" s="166">
        <v>0</v>
      </c>
      <c r="GK75" t="s">
        <v>494</v>
      </c>
      <c r="GL75" s="167">
        <v>0</v>
      </c>
      <c r="GM75" s="166">
        <v>0</v>
      </c>
      <c r="GN75" s="166">
        <v>0</v>
      </c>
      <c r="GO75" s="167">
        <v>0</v>
      </c>
      <c r="GP75" s="167">
        <v>240794631.27577931</v>
      </c>
      <c r="GQ75" s="166">
        <v>1</v>
      </c>
      <c r="GR75" s="167">
        <v>17953784.572663646</v>
      </c>
      <c r="GS75" s="166">
        <v>5.0000000000000001E-3</v>
      </c>
      <c r="GT75" s="167">
        <v>2610372.0345819555</v>
      </c>
      <c r="GU75" t="s">
        <v>161</v>
      </c>
      <c r="GV75" s="166">
        <v>1.54E-2</v>
      </c>
      <c r="GW75" s="166">
        <v>1</v>
      </c>
      <c r="GX75" s="167">
        <v>-7293611.9034571741</v>
      </c>
      <c r="GY75" s="167">
        <v>-4683239.8688752204</v>
      </c>
      <c r="GZ75" s="166">
        <v>-1.9834874721500959E-2</v>
      </c>
      <c r="HA75" s="167">
        <v>0</v>
      </c>
      <c r="HB75" s="167">
        <v>0</v>
      </c>
      <c r="HC75" s="167">
        <v>4524299.63</v>
      </c>
      <c r="HD75" s="167">
        <v>0</v>
      </c>
      <c r="HE75" s="167">
        <v>236111391.4069041</v>
      </c>
      <c r="HF75" s="166">
        <v>0.68564214409365609</v>
      </c>
      <c r="HG75" s="166">
        <v>0.93313066703734449</v>
      </c>
      <c r="HH75" t="s">
        <v>217</v>
      </c>
      <c r="HI75" s="170">
        <v>1.3268053335708394</v>
      </c>
      <c r="HJ75" t="s">
        <v>308</v>
      </c>
    </row>
    <row r="76" spans="1:218">
      <c r="A76">
        <v>855</v>
      </c>
      <c r="B76" t="s">
        <v>106</v>
      </c>
      <c r="C76" t="s">
        <v>161</v>
      </c>
      <c r="D76" t="s">
        <v>161</v>
      </c>
      <c r="E76" t="s">
        <v>161</v>
      </c>
      <c r="F76" t="s">
        <v>161</v>
      </c>
      <c r="G76" s="167">
        <v>3300</v>
      </c>
      <c r="H76" s="167">
        <v>4000</v>
      </c>
      <c r="I76" s="167">
        <v>4600</v>
      </c>
      <c r="J76" t="s">
        <v>308</v>
      </c>
      <c r="K76">
        <v>0</v>
      </c>
      <c r="L76" s="167">
        <v>2746.99</v>
      </c>
      <c r="M76" s="167">
        <v>54012.1</v>
      </c>
      <c r="N76" s="167">
        <v>148370698.579</v>
      </c>
      <c r="O76" s="166">
        <v>0.3888122928546297</v>
      </c>
      <c r="P76" s="166">
        <v>0.04</v>
      </c>
      <c r="Q76" s="167">
        <v>3862.65</v>
      </c>
      <c r="R76" s="167">
        <v>22238.700000000004</v>
      </c>
      <c r="S76" s="167">
        <v>85900314.555000022</v>
      </c>
      <c r="T76" s="166">
        <v>0.22510575591365922</v>
      </c>
      <c r="U76" s="166">
        <v>0.04</v>
      </c>
      <c r="V76" s="167">
        <v>4385.8100000000004</v>
      </c>
      <c r="W76" s="167">
        <v>13955.200000000004</v>
      </c>
      <c r="X76" s="167">
        <v>61204855.712000027</v>
      </c>
      <c r="Y76" s="166">
        <v>0.160390161340035</v>
      </c>
      <c r="Z76" s="166">
        <v>0.04</v>
      </c>
      <c r="AA76" s="167">
        <v>295475868.84600002</v>
      </c>
      <c r="AB76" s="167">
        <v>440</v>
      </c>
      <c r="AC76" s="167">
        <v>440</v>
      </c>
      <c r="AD76" s="167">
        <v>3987.3249243661994</v>
      </c>
      <c r="AE76" s="167">
        <v>2802.2742176112893</v>
      </c>
      <c r="AF76" s="167">
        <v>2987423.6224700948</v>
      </c>
      <c r="AG76" s="166">
        <v>0</v>
      </c>
      <c r="AH76" s="166">
        <v>0</v>
      </c>
      <c r="AI76" s="167">
        <v>540</v>
      </c>
      <c r="AJ76" s="167">
        <v>785</v>
      </c>
      <c r="AK76" s="167">
        <v>7694.9807716453142</v>
      </c>
      <c r="AL76" s="167">
        <v>6745.9395528070772</v>
      </c>
      <c r="AM76" s="167">
        <v>9450852.1656420249</v>
      </c>
      <c r="AN76" s="166">
        <v>0</v>
      </c>
      <c r="AO76" s="166">
        <v>0</v>
      </c>
      <c r="AP76" s="167">
        <v>200</v>
      </c>
      <c r="AQ76" s="167">
        <v>290</v>
      </c>
      <c r="AR76" s="167">
        <v>4149.9322097480017</v>
      </c>
      <c r="AS76" s="167">
        <v>2681.6507048449803</v>
      </c>
      <c r="AT76" s="167">
        <v>1607665.1463546446</v>
      </c>
      <c r="AU76" s="166">
        <v>0.67</v>
      </c>
      <c r="AV76" s="166">
        <v>0.67</v>
      </c>
      <c r="AW76" s="167">
        <v>240</v>
      </c>
      <c r="AX76" s="167">
        <v>390</v>
      </c>
      <c r="AY76" s="167">
        <v>2125.3216682392767</v>
      </c>
      <c r="AZ76" s="167">
        <v>1504.8276798817499</v>
      </c>
      <c r="BA76" s="167">
        <v>1096959.9955313089</v>
      </c>
      <c r="BB76" s="166">
        <v>0.67</v>
      </c>
      <c r="BC76" s="166">
        <v>0.67</v>
      </c>
      <c r="BD76" s="167">
        <v>360</v>
      </c>
      <c r="BE76" s="167">
        <v>515</v>
      </c>
      <c r="BF76" s="167">
        <v>1757.2875547179683</v>
      </c>
      <c r="BG76" s="167">
        <v>1097.5517054370932</v>
      </c>
      <c r="BH76" s="167">
        <v>1197862.6479985716</v>
      </c>
      <c r="BI76" s="166">
        <v>0.67</v>
      </c>
      <c r="BJ76" s="166">
        <v>0.67</v>
      </c>
      <c r="BK76" s="167">
        <v>390</v>
      </c>
      <c r="BL76" s="167">
        <v>560</v>
      </c>
      <c r="BM76" s="167">
        <v>941.16180948131569</v>
      </c>
      <c r="BN76" s="167">
        <v>808.08640348815129</v>
      </c>
      <c r="BO76" s="167">
        <v>819581.49165107775</v>
      </c>
      <c r="BP76" s="166">
        <v>0.67</v>
      </c>
      <c r="BQ76" s="166">
        <v>0.67</v>
      </c>
      <c r="BR76" s="167">
        <v>420</v>
      </c>
      <c r="BS76" s="167">
        <v>600</v>
      </c>
      <c r="BT76" s="167">
        <v>917.430809911545</v>
      </c>
      <c r="BU76" s="167">
        <v>1027.3688924122368</v>
      </c>
      <c r="BV76" s="167">
        <v>1001742.275610191</v>
      </c>
      <c r="BW76" s="166">
        <v>0.67</v>
      </c>
      <c r="BX76" s="166">
        <v>0.67</v>
      </c>
      <c r="BY76" s="167">
        <v>575</v>
      </c>
      <c r="BZ76" s="167">
        <v>810</v>
      </c>
      <c r="CA76" s="167">
        <v>497.44617698627843</v>
      </c>
      <c r="CB76" s="167">
        <v>619.71442698083979</v>
      </c>
      <c r="CC76" s="167">
        <v>788000.23762159038</v>
      </c>
      <c r="CD76" s="166">
        <v>0.67</v>
      </c>
      <c r="CE76" s="166">
        <v>0.67</v>
      </c>
      <c r="CF76" s="169">
        <v>18950087.582879502</v>
      </c>
      <c r="CG76" s="166">
        <v>4.9659582878976066E-2</v>
      </c>
      <c r="CH76" s="167">
        <v>0</v>
      </c>
      <c r="CI76" s="167">
        <v>390.03458199433669</v>
      </c>
      <c r="CJ76" s="167">
        <v>0</v>
      </c>
      <c r="CK76" s="166">
        <v>0</v>
      </c>
      <c r="CL76" s="166">
        <v>0</v>
      </c>
      <c r="CM76" t="s">
        <v>181</v>
      </c>
      <c r="CN76" s="167">
        <v>515</v>
      </c>
      <c r="CO76" s="167">
        <v>2679.8298287383791</v>
      </c>
      <c r="CP76" s="167">
        <v>1380112.3618002653</v>
      </c>
      <c r="CQ76" s="166">
        <v>0</v>
      </c>
      <c r="CR76" t="s">
        <v>182</v>
      </c>
      <c r="CS76" s="167">
        <v>1385</v>
      </c>
      <c r="CT76" s="167">
        <v>348.55248333559831</v>
      </c>
      <c r="CU76" s="167">
        <v>482745.18941980368</v>
      </c>
      <c r="CV76" s="166">
        <v>0</v>
      </c>
      <c r="CW76" s="166">
        <v>4.8817045595143651E-3</v>
      </c>
      <c r="CX76" s="167">
        <v>0</v>
      </c>
      <c r="CY76" s="167">
        <v>0</v>
      </c>
      <c r="CZ76" s="167">
        <v>349.43899184149137</v>
      </c>
      <c r="DA76" s="167">
        <v>545.72422638173055</v>
      </c>
      <c r="DB76" s="167">
        <v>0</v>
      </c>
      <c r="DC76" s="166">
        <v>0</v>
      </c>
      <c r="DD76" s="166">
        <v>0</v>
      </c>
      <c r="DE76" s="166">
        <v>0</v>
      </c>
      <c r="DF76" s="169">
        <v>1862857.5512200689</v>
      </c>
      <c r="DG76" t="s">
        <v>288</v>
      </c>
      <c r="DH76" t="s">
        <v>228</v>
      </c>
      <c r="DI76" s="166">
        <v>1</v>
      </c>
      <c r="DJ76" s="167">
        <v>1050</v>
      </c>
      <c r="DK76" s="166">
        <v>0.38000332130359471</v>
      </c>
      <c r="DL76" s="166">
        <v>0.15792881320600038</v>
      </c>
      <c r="DM76" s="167">
        <v>18575.716783588428</v>
      </c>
      <c r="DN76" s="167">
        <v>19504502.622767851</v>
      </c>
      <c r="DO76" s="166">
        <v>0.5</v>
      </c>
      <c r="DP76" s="166">
        <v>0.58045405000000005</v>
      </c>
      <c r="DQ76" s="166">
        <v>0.48019236999999998</v>
      </c>
      <c r="DR76" s="167">
        <v>1550</v>
      </c>
      <c r="DS76" s="166">
        <v>0.22284126720159367</v>
      </c>
      <c r="DT76" s="166">
        <v>0.22737685770229851</v>
      </c>
      <c r="DU76" s="166">
        <v>0.21118498982483402</v>
      </c>
      <c r="DV76" s="167">
        <v>7850.7353230010131</v>
      </c>
      <c r="DW76" s="167">
        <v>12168639.75065157</v>
      </c>
      <c r="DX76" s="166">
        <v>0.5</v>
      </c>
      <c r="DY76" s="167">
        <v>31673142.373419419</v>
      </c>
      <c r="DZ76" s="166">
        <v>8.3000937692311663E-2</v>
      </c>
      <c r="EA76" s="167">
        <v>110000</v>
      </c>
      <c r="EB76" s="167">
        <v>110000</v>
      </c>
      <c r="EC76" s="167">
        <v>29920000</v>
      </c>
      <c r="ED76" s="166">
        <v>7.840674684170465E-2</v>
      </c>
      <c r="EE76" s="166">
        <v>0</v>
      </c>
      <c r="EF76" s="166">
        <v>0</v>
      </c>
      <c r="EG76" s="167">
        <v>0</v>
      </c>
      <c r="EH76" s="167">
        <v>0</v>
      </c>
      <c r="EI76" s="167">
        <v>0</v>
      </c>
      <c r="EJ76" s="167">
        <v>0</v>
      </c>
      <c r="EK76" s="167">
        <v>0</v>
      </c>
      <c r="EL76" s="166">
        <v>0</v>
      </c>
      <c r="EM76" s="166">
        <v>0</v>
      </c>
      <c r="EN76" s="166">
        <v>0</v>
      </c>
      <c r="EO76" s="170">
        <v>2</v>
      </c>
      <c r="EP76" s="170">
        <v>3</v>
      </c>
      <c r="EQ76" s="170">
        <v>2</v>
      </c>
      <c r="ER76" s="170">
        <v>0</v>
      </c>
      <c r="ES76" s="170">
        <v>21.4</v>
      </c>
      <c r="ET76" s="170">
        <v>120</v>
      </c>
      <c r="EU76" s="170">
        <v>69.2</v>
      </c>
      <c r="EV76" s="170">
        <v>0</v>
      </c>
      <c r="EW76" t="s">
        <v>318</v>
      </c>
      <c r="EX76" t="s">
        <v>318</v>
      </c>
      <c r="EY76" t="s">
        <v>318</v>
      </c>
      <c r="EZ76" t="s">
        <v>194</v>
      </c>
      <c r="FA76" s="167">
        <v>0</v>
      </c>
      <c r="FB76" s="166">
        <v>0</v>
      </c>
      <c r="FC76" s="167">
        <v>93164</v>
      </c>
      <c r="FD76" s="166">
        <v>2.4414058030616884E-4</v>
      </c>
      <c r="FE76" s="166">
        <v>0</v>
      </c>
      <c r="FF76" s="167">
        <v>3162441.7656698925</v>
      </c>
      <c r="FG76" s="166">
        <v>8.2873252313674043E-3</v>
      </c>
      <c r="FH76" s="166">
        <v>0</v>
      </c>
      <c r="FI76" s="167">
        <v>0</v>
      </c>
      <c r="FJ76" s="166">
        <v>0</v>
      </c>
      <c r="FK76" s="166">
        <v>0</v>
      </c>
      <c r="FL76" t="s">
        <v>492</v>
      </c>
      <c r="FM76" s="167">
        <v>77000</v>
      </c>
      <c r="FN76" s="166">
        <v>2.0178206907791639E-4</v>
      </c>
      <c r="FO76" s="166">
        <v>0</v>
      </c>
      <c r="FP76" s="166">
        <v>0</v>
      </c>
      <c r="FQ76" t="s">
        <v>335</v>
      </c>
      <c r="FR76" s="167">
        <v>0</v>
      </c>
      <c r="FS76" s="166">
        <v>0</v>
      </c>
      <c r="FT76" s="166">
        <v>0</v>
      </c>
      <c r="FU76" t="s">
        <v>493</v>
      </c>
      <c r="FV76" s="167">
        <v>0</v>
      </c>
      <c r="FW76" s="166">
        <v>0</v>
      </c>
      <c r="FX76" s="166">
        <v>0</v>
      </c>
      <c r="FY76" t="s">
        <v>546</v>
      </c>
      <c r="FZ76" s="167">
        <v>80430</v>
      </c>
      <c r="GA76" s="166">
        <v>2.1077054306411447E-4</v>
      </c>
      <c r="GB76" s="166">
        <v>0</v>
      </c>
      <c r="GC76" t="s">
        <v>204</v>
      </c>
      <c r="GD76" s="167">
        <v>0</v>
      </c>
      <c r="GE76" s="166">
        <v>0</v>
      </c>
      <c r="GF76" s="166">
        <v>0</v>
      </c>
      <c r="GG76" t="s">
        <v>205</v>
      </c>
      <c r="GH76" s="167">
        <v>0</v>
      </c>
      <c r="GI76" s="166">
        <v>0</v>
      </c>
      <c r="GJ76" s="166">
        <v>0</v>
      </c>
      <c r="GK76" t="s">
        <v>494</v>
      </c>
      <c r="GL76" s="167">
        <v>0</v>
      </c>
      <c r="GM76" s="166">
        <v>0</v>
      </c>
      <c r="GN76" s="166">
        <v>0</v>
      </c>
      <c r="GO76" s="167">
        <v>304821.7387368388</v>
      </c>
      <c r="GP76" s="167">
        <v>381599813.85792571</v>
      </c>
      <c r="GQ76" s="166">
        <v>1</v>
      </c>
      <c r="GR76" s="167">
        <v>32018519.843043867</v>
      </c>
      <c r="GS76" s="166">
        <v>5.0000000000000001E-3</v>
      </c>
      <c r="GT76" s="167">
        <v>2623942.9694224074</v>
      </c>
      <c r="GU76" t="s">
        <v>161</v>
      </c>
      <c r="GV76" s="166">
        <v>2.7E-2</v>
      </c>
      <c r="GW76" s="166">
        <v>1</v>
      </c>
      <c r="GX76" s="167">
        <v>-5396045.5228310293</v>
      </c>
      <c r="GY76" s="167">
        <v>-2772102.5534086255</v>
      </c>
      <c r="GZ76" s="166">
        <v>-7.3175812399328332E-3</v>
      </c>
      <c r="HA76" s="167">
        <v>0</v>
      </c>
      <c r="HB76" s="167">
        <v>0</v>
      </c>
      <c r="HC76" s="167">
        <v>0</v>
      </c>
      <c r="HD76" s="167">
        <v>0</v>
      </c>
      <c r="HE76" s="167">
        <v>378827711.30451709</v>
      </c>
      <c r="HF76" s="166">
        <v>0.77430821010832385</v>
      </c>
      <c r="HG76" s="166">
        <v>0.91185043523912579</v>
      </c>
      <c r="HH76" t="s">
        <v>217</v>
      </c>
      <c r="HI76" s="170">
        <v>1.2828840716963599</v>
      </c>
      <c r="HJ76" t="s">
        <v>308</v>
      </c>
    </row>
    <row r="77" spans="1:218">
      <c r="A77">
        <v>209</v>
      </c>
      <c r="B77" t="s">
        <v>22</v>
      </c>
      <c r="C77" t="s">
        <v>308</v>
      </c>
      <c r="D77" t="s">
        <v>308</v>
      </c>
      <c r="E77" t="s">
        <v>308</v>
      </c>
      <c r="F77" t="s">
        <v>308</v>
      </c>
      <c r="G77" s="167">
        <v>3500</v>
      </c>
      <c r="H77" s="167">
        <v>4200</v>
      </c>
      <c r="I77" s="167">
        <v>4800</v>
      </c>
      <c r="J77" t="s">
        <v>308</v>
      </c>
      <c r="K77">
        <v>0</v>
      </c>
      <c r="L77" s="167">
        <v>3246.12</v>
      </c>
      <c r="M77" s="167">
        <v>25458</v>
      </c>
      <c r="N77" s="167">
        <v>82639722.959999993</v>
      </c>
      <c r="O77" s="166">
        <v>0.42659102926133996</v>
      </c>
      <c r="P77" s="166">
        <v>3.1917934440711501E-3</v>
      </c>
      <c r="Q77" s="167">
        <v>4564.49</v>
      </c>
      <c r="R77" s="167">
        <v>6941</v>
      </c>
      <c r="S77" s="167">
        <v>31682125.09</v>
      </c>
      <c r="T77" s="166">
        <v>0.16354496200176544</v>
      </c>
      <c r="U77" s="166">
        <v>2.6949519048184798E-3</v>
      </c>
      <c r="V77" s="167">
        <v>5182.71</v>
      </c>
      <c r="W77" s="167">
        <v>4381</v>
      </c>
      <c r="X77" s="167">
        <v>22705452.510000002</v>
      </c>
      <c r="Y77" s="166">
        <v>0.11720685899169399</v>
      </c>
      <c r="Z77" s="166">
        <v>2.6949519048184798E-3</v>
      </c>
      <c r="AA77" s="167">
        <v>137027300.56</v>
      </c>
      <c r="AB77" s="167">
        <v>519.94799999999998</v>
      </c>
      <c r="AC77" s="167">
        <v>519.94799999999998</v>
      </c>
      <c r="AD77" s="167">
        <v>3966.1094220288091</v>
      </c>
      <c r="AE77" s="167">
        <v>2234.2827225130877</v>
      </c>
      <c r="AF77" s="167">
        <v>3223881.4947702698</v>
      </c>
      <c r="AG77" s="166">
        <v>0.74246520037213204</v>
      </c>
      <c r="AH77" s="166">
        <v>0.78664638487928018</v>
      </c>
      <c r="AI77" s="167">
        <v>638.11799999999994</v>
      </c>
      <c r="AJ77" s="167">
        <v>927.6345</v>
      </c>
      <c r="AK77" s="167">
        <v>8298.6373501496873</v>
      </c>
      <c r="AL77" s="167">
        <v>5063.9968289303133</v>
      </c>
      <c r="AM77" s="167">
        <v>9993048.0350091755</v>
      </c>
      <c r="AN77" s="166">
        <v>0.74246520037213204</v>
      </c>
      <c r="AO77" s="166">
        <v>0.78664638487928018</v>
      </c>
      <c r="AP77" s="167">
        <v>236.34</v>
      </c>
      <c r="AQ77" s="167">
        <v>342.69299999999998</v>
      </c>
      <c r="AR77" s="167">
        <v>3878.7943513028017</v>
      </c>
      <c r="AS77" s="167">
        <v>1639.9814210996774</v>
      </c>
      <c r="AT77" s="167">
        <v>1478724.4101278158</v>
      </c>
      <c r="AU77" s="166">
        <v>1</v>
      </c>
      <c r="AV77" s="166">
        <v>1</v>
      </c>
      <c r="AW77" s="167">
        <v>283.608</v>
      </c>
      <c r="AX77" s="167">
        <v>460.863</v>
      </c>
      <c r="AY77" s="167">
        <v>4904.8139526449886</v>
      </c>
      <c r="AZ77" s="167">
        <v>2067.7140215339286</v>
      </c>
      <c r="BA77" s="167">
        <v>2343977.3625879306</v>
      </c>
      <c r="BB77" s="166">
        <v>1</v>
      </c>
      <c r="BC77" s="166">
        <v>1</v>
      </c>
      <c r="BD77" s="167">
        <v>425.41199999999998</v>
      </c>
      <c r="BE77" s="167">
        <v>608.57550000000003</v>
      </c>
      <c r="BF77" s="167">
        <v>3357.1162913464141</v>
      </c>
      <c r="BG77" s="167">
        <v>1543.1196167429302</v>
      </c>
      <c r="BH77" s="167">
        <v>2367262.3480533981</v>
      </c>
      <c r="BI77" s="166">
        <v>1</v>
      </c>
      <c r="BJ77" s="166">
        <v>1</v>
      </c>
      <c r="BK77" s="167">
        <v>460.863</v>
      </c>
      <c r="BL77" s="167">
        <v>661.75199999999995</v>
      </c>
      <c r="BM77" s="167">
        <v>4085.5171978602434</v>
      </c>
      <c r="BN77" s="167">
        <v>2159.477532443289</v>
      </c>
      <c r="BO77" s="167">
        <v>3311902.2884068768</v>
      </c>
      <c r="BP77" s="166">
        <v>1</v>
      </c>
      <c r="BQ77" s="166">
        <v>1</v>
      </c>
      <c r="BR77" s="167">
        <v>496.31399999999996</v>
      </c>
      <c r="BS77" s="167">
        <v>709.02</v>
      </c>
      <c r="BT77" s="167">
        <v>4416.2876072855324</v>
      </c>
      <c r="BU77" s="167">
        <v>2192.578808144613</v>
      </c>
      <c r="BV77" s="167">
        <v>3746447.594073005</v>
      </c>
      <c r="BW77" s="166">
        <v>1</v>
      </c>
      <c r="BX77" s="166">
        <v>1</v>
      </c>
      <c r="BY77" s="167">
        <v>679.47749999999996</v>
      </c>
      <c r="BZ77" s="167">
        <v>957.17700000000002</v>
      </c>
      <c r="CA77" s="167">
        <v>235.80763532622112</v>
      </c>
      <c r="CB77" s="167">
        <v>129.09638700083897</v>
      </c>
      <c r="CC77" s="167">
        <v>283794.07495267445</v>
      </c>
      <c r="CD77" s="166">
        <v>1</v>
      </c>
      <c r="CE77" s="166">
        <v>1</v>
      </c>
      <c r="CF77" s="169">
        <v>26749037.607981142</v>
      </c>
      <c r="CG77" s="166">
        <v>0.13808007912202427</v>
      </c>
      <c r="CH77" s="167">
        <v>0</v>
      </c>
      <c r="CI77" s="167">
        <v>169.9797829708688</v>
      </c>
      <c r="CJ77" s="167">
        <v>0</v>
      </c>
      <c r="CK77" s="166">
        <v>0</v>
      </c>
      <c r="CL77" s="166">
        <v>0</v>
      </c>
      <c r="CM77" t="s">
        <v>181</v>
      </c>
      <c r="CN77" s="167">
        <v>608.58000000000004</v>
      </c>
      <c r="CO77" s="167">
        <v>4971.9449449909898</v>
      </c>
      <c r="CP77" s="167">
        <v>3025826.2546226168</v>
      </c>
      <c r="CQ77" s="166">
        <v>0</v>
      </c>
      <c r="CR77" t="s">
        <v>182</v>
      </c>
      <c r="CS77" s="167">
        <v>1636.65</v>
      </c>
      <c r="CT77" s="167">
        <v>512.0799129248187</v>
      </c>
      <c r="CU77" s="167">
        <v>838095.58948840457</v>
      </c>
      <c r="CV77" s="166">
        <v>0</v>
      </c>
      <c r="CW77" s="166">
        <v>1.9945788023303601E-2</v>
      </c>
      <c r="CX77" s="167">
        <v>710.66</v>
      </c>
      <c r="CY77" s="167">
        <v>2428.62</v>
      </c>
      <c r="CZ77" s="167">
        <v>152.59999999999974</v>
      </c>
      <c r="DA77" s="167">
        <v>0</v>
      </c>
      <c r="DB77" s="167">
        <v>108446.71599999981</v>
      </c>
      <c r="DC77" s="166">
        <v>5.5980821984173972E-4</v>
      </c>
      <c r="DD77" s="166">
        <v>1</v>
      </c>
      <c r="DE77" s="166">
        <v>1</v>
      </c>
      <c r="DF77" s="169">
        <v>3972368.5601110216</v>
      </c>
      <c r="DG77" t="s">
        <v>288</v>
      </c>
      <c r="DH77" t="s">
        <v>228</v>
      </c>
      <c r="DI77" s="166">
        <v>0.63700000000000001</v>
      </c>
      <c r="DJ77" s="167">
        <v>1240.79</v>
      </c>
      <c r="DK77" s="166">
        <v>0.15220011640411812</v>
      </c>
      <c r="DL77" s="166">
        <v>0.15218301904140669</v>
      </c>
      <c r="DM77" s="167">
        <v>3868.8103797355157</v>
      </c>
      <c r="DN77" s="167">
        <v>4800381.23107203</v>
      </c>
      <c r="DO77" s="166">
        <v>1</v>
      </c>
      <c r="DP77" s="166">
        <v>0.58045405000000005</v>
      </c>
      <c r="DQ77" s="166">
        <v>0.48019236999999998</v>
      </c>
      <c r="DR77" s="167">
        <v>1831.64</v>
      </c>
      <c r="DS77" s="166">
        <v>0.24827570876499855</v>
      </c>
      <c r="DT77" s="166">
        <v>0.23212517197061258</v>
      </c>
      <c r="DU77" s="166">
        <v>0.17676076408150834</v>
      </c>
      <c r="DV77" s="167">
        <v>2292.8262858691114</v>
      </c>
      <c r="DW77" s="167">
        <v>4199632.3382492997</v>
      </c>
      <c r="DX77" s="166">
        <v>1</v>
      </c>
      <c r="DY77" s="167">
        <v>9000013.5693213306</v>
      </c>
      <c r="DZ77" s="166">
        <v>4.6458590546838548E-2</v>
      </c>
      <c r="EA77" s="167">
        <v>129987</v>
      </c>
      <c r="EB77" s="167">
        <v>129987</v>
      </c>
      <c r="EC77" s="167">
        <v>10138986</v>
      </c>
      <c r="ED77" s="166">
        <v>5.2338032104728108E-2</v>
      </c>
      <c r="EE77" s="166">
        <v>0</v>
      </c>
      <c r="EF77" s="166">
        <v>0</v>
      </c>
      <c r="EG77" s="167">
        <v>0</v>
      </c>
      <c r="EH77" s="167">
        <v>0</v>
      </c>
      <c r="EI77" s="167">
        <v>0</v>
      </c>
      <c r="EJ77" s="167">
        <v>0</v>
      </c>
      <c r="EK77" s="167">
        <v>0</v>
      </c>
      <c r="EL77" s="166">
        <v>0</v>
      </c>
      <c r="EM77" s="166">
        <v>0</v>
      </c>
      <c r="EN77" s="166">
        <v>0</v>
      </c>
      <c r="EO77" s="170">
        <v>0</v>
      </c>
      <c r="EP77" s="170">
        <v>0</v>
      </c>
      <c r="EQ77" s="170">
        <v>0</v>
      </c>
      <c r="ER77" s="170">
        <v>0</v>
      </c>
      <c r="ES77" s="170">
        <v>0</v>
      </c>
      <c r="ET77" s="170">
        <v>0</v>
      </c>
      <c r="EU77" s="170">
        <v>0</v>
      </c>
      <c r="EV77" s="170">
        <v>0</v>
      </c>
      <c r="EW77" t="s">
        <v>194</v>
      </c>
      <c r="EX77" t="s">
        <v>194</v>
      </c>
      <c r="EY77" t="s">
        <v>194</v>
      </c>
      <c r="EZ77" t="s">
        <v>194</v>
      </c>
      <c r="FA77" s="167">
        <v>0</v>
      </c>
      <c r="FB77" s="166">
        <v>0</v>
      </c>
      <c r="FC77" s="167">
        <v>272400</v>
      </c>
      <c r="FD77" s="166">
        <v>1.4061445538368369E-3</v>
      </c>
      <c r="FE77" s="166">
        <v>0</v>
      </c>
      <c r="FF77" s="167">
        <v>3975974.4472000003</v>
      </c>
      <c r="FG77" s="166">
        <v>2.0524210040839607E-2</v>
      </c>
      <c r="FH77" s="166">
        <v>0</v>
      </c>
      <c r="FI77" s="167">
        <v>2311864</v>
      </c>
      <c r="FJ77" s="166">
        <v>1.1933975671113969E-2</v>
      </c>
      <c r="FK77" s="166">
        <v>0</v>
      </c>
      <c r="FL77" t="s">
        <v>492</v>
      </c>
      <c r="FM77" s="167">
        <v>90990.9</v>
      </c>
      <c r="FN77" s="166">
        <v>4.697002881193548E-4</v>
      </c>
      <c r="FO77" s="166">
        <v>0</v>
      </c>
      <c r="FP77" s="166">
        <v>0</v>
      </c>
      <c r="FQ77" t="s">
        <v>335</v>
      </c>
      <c r="FR77" s="167">
        <v>0</v>
      </c>
      <c r="FS77" s="166">
        <v>0</v>
      </c>
      <c r="FT77" s="166">
        <v>0</v>
      </c>
      <c r="FU77" t="s">
        <v>493</v>
      </c>
      <c r="FV77" s="167">
        <v>0</v>
      </c>
      <c r="FW77" s="166">
        <v>0</v>
      </c>
      <c r="FX77" s="166">
        <v>0</v>
      </c>
      <c r="FY77" t="s">
        <v>471</v>
      </c>
      <c r="FZ77" s="167">
        <v>182257</v>
      </c>
      <c r="GA77" s="166">
        <v>9.4082117455448013E-4</v>
      </c>
      <c r="GB77" s="166">
        <v>0</v>
      </c>
      <c r="GC77" t="s">
        <v>204</v>
      </c>
      <c r="GD77" s="167">
        <v>0</v>
      </c>
      <c r="GE77" s="166">
        <v>0</v>
      </c>
      <c r="GF77" s="166">
        <v>0</v>
      </c>
      <c r="GG77" t="s">
        <v>205</v>
      </c>
      <c r="GH77" s="167">
        <v>0</v>
      </c>
      <c r="GI77" s="166">
        <v>0</v>
      </c>
      <c r="GJ77" s="166">
        <v>0</v>
      </c>
      <c r="GK77" t="s">
        <v>494</v>
      </c>
      <c r="GL77" s="167">
        <v>0</v>
      </c>
      <c r="GM77" s="166">
        <v>0</v>
      </c>
      <c r="GN77" s="166">
        <v>0</v>
      </c>
      <c r="GO77" s="167">
        <v>0</v>
      </c>
      <c r="GP77" s="167">
        <v>193721192.6446135</v>
      </c>
      <c r="GQ77" s="166">
        <v>1</v>
      </c>
      <c r="GR77" s="167">
        <v>33122887.988086574</v>
      </c>
      <c r="GS77" s="166">
        <v>2.7981999999999998E-3</v>
      </c>
      <c r="GT77" s="167">
        <v>16176387.552520916</v>
      </c>
      <c r="GU77" t="s">
        <v>308</v>
      </c>
      <c r="GV77" s="166">
        <v>0</v>
      </c>
      <c r="GW77" s="166">
        <v>0</v>
      </c>
      <c r="GX77" s="167">
        <v>0</v>
      </c>
      <c r="GY77" s="167">
        <v>16176387.552520916</v>
      </c>
      <c r="GZ77" s="166">
        <v>7.7068004010947433E-2</v>
      </c>
      <c r="HA77" s="167">
        <v>0</v>
      </c>
      <c r="HB77" s="167">
        <v>0</v>
      </c>
      <c r="HC77" s="167">
        <v>1100000.8028655648</v>
      </c>
      <c r="HD77" s="167">
        <v>0</v>
      </c>
      <c r="HE77" s="167">
        <v>209897580.19713444</v>
      </c>
      <c r="HF77" s="166">
        <v>0.70734285025479948</v>
      </c>
      <c r="HG77" s="166">
        <v>0.91238711616680757</v>
      </c>
      <c r="HH77" t="s">
        <v>217</v>
      </c>
      <c r="HI77" s="170">
        <v>1.4789900485992773</v>
      </c>
      <c r="HJ77" t="s">
        <v>308</v>
      </c>
    </row>
    <row r="78" spans="1:218">
      <c r="A78">
        <v>925</v>
      </c>
      <c r="B78" t="s">
        <v>139</v>
      </c>
      <c r="C78" t="s">
        <v>308</v>
      </c>
      <c r="D78" t="s">
        <v>161</v>
      </c>
      <c r="E78" t="s">
        <v>308</v>
      </c>
      <c r="F78" t="s">
        <v>161</v>
      </c>
      <c r="G78" s="167">
        <v>3300</v>
      </c>
      <c r="H78" s="167">
        <v>0</v>
      </c>
      <c r="I78" s="167">
        <v>4600</v>
      </c>
      <c r="J78" t="s">
        <v>308</v>
      </c>
      <c r="K78">
        <v>0</v>
      </c>
      <c r="L78" s="167">
        <v>2760.41</v>
      </c>
      <c r="M78" s="167">
        <v>56141.75</v>
      </c>
      <c r="N78" s="167">
        <v>154974248.11749998</v>
      </c>
      <c r="O78" s="166">
        <v>0.36759995994897932</v>
      </c>
      <c r="P78" s="166">
        <v>5.3400000000000003E-2</v>
      </c>
      <c r="Q78" s="167">
        <v>3881.09</v>
      </c>
      <c r="R78" s="167">
        <v>23684.083333333332</v>
      </c>
      <c r="S78" s="167">
        <v>91920058.984166667</v>
      </c>
      <c r="T78" s="166">
        <v>0.21803499879198238</v>
      </c>
      <c r="U78" s="166">
        <v>5.1999999999999998E-2</v>
      </c>
      <c r="V78" s="167">
        <v>4404.25</v>
      </c>
      <c r="W78" s="167">
        <v>14860</v>
      </c>
      <c r="X78" s="167">
        <v>65447155</v>
      </c>
      <c r="Y78" s="166">
        <v>0.15524109230414732</v>
      </c>
      <c r="Z78" s="166">
        <v>5.1999999999999998E-2</v>
      </c>
      <c r="AA78" s="167">
        <v>312341462.10166663</v>
      </c>
      <c r="AB78" s="167">
        <v>440</v>
      </c>
      <c r="AC78" s="167">
        <v>440</v>
      </c>
      <c r="AD78" s="167">
        <v>8097.3087501491118</v>
      </c>
      <c r="AE78" s="167">
        <v>4218.2300012339729</v>
      </c>
      <c r="AF78" s="167">
        <v>5418837.0506085567</v>
      </c>
      <c r="AG78" s="166">
        <v>0.14940000000000001</v>
      </c>
      <c r="AH78" s="166">
        <v>0.18679999999999999</v>
      </c>
      <c r="AI78" s="167">
        <v>540</v>
      </c>
      <c r="AJ78" s="167">
        <v>785</v>
      </c>
      <c r="AK78" s="167">
        <v>13235.502879452244</v>
      </c>
      <c r="AL78" s="167">
        <v>8642.118777708989</v>
      </c>
      <c r="AM78" s="167">
        <v>13931234.795405768</v>
      </c>
      <c r="AN78" s="166">
        <v>0.14940000000000001</v>
      </c>
      <c r="AO78" s="166">
        <v>0.18679999999999999</v>
      </c>
      <c r="AP78" s="167">
        <v>200</v>
      </c>
      <c r="AQ78" s="167">
        <v>290</v>
      </c>
      <c r="AR78" s="167">
        <v>5612.0229256569683</v>
      </c>
      <c r="AS78" s="167">
        <v>3774.7695862466112</v>
      </c>
      <c r="AT78" s="167">
        <v>2217087.7651429111</v>
      </c>
      <c r="AU78" s="166">
        <v>0.61140000000000005</v>
      </c>
      <c r="AV78" s="166">
        <v>0.71060000000000001</v>
      </c>
      <c r="AW78" s="167">
        <v>240</v>
      </c>
      <c r="AX78" s="167">
        <v>390</v>
      </c>
      <c r="AY78" s="167">
        <v>4406.3758012291401</v>
      </c>
      <c r="AZ78" s="167">
        <v>2753.99605923427</v>
      </c>
      <c r="BA78" s="167">
        <v>2131588.655396359</v>
      </c>
      <c r="BB78" s="166">
        <v>0.61140000000000005</v>
      </c>
      <c r="BC78" s="166">
        <v>0.71060000000000001</v>
      </c>
      <c r="BD78" s="167">
        <v>360</v>
      </c>
      <c r="BE78" s="167">
        <v>515</v>
      </c>
      <c r="BF78" s="167">
        <v>3126.4015791383408</v>
      </c>
      <c r="BG78" s="167">
        <v>1839.0407940351124</v>
      </c>
      <c r="BH78" s="167">
        <v>2072610.5774178857</v>
      </c>
      <c r="BI78" s="166">
        <v>0.61140000000000005</v>
      </c>
      <c r="BJ78" s="166">
        <v>0.71060000000000001</v>
      </c>
      <c r="BK78" s="167">
        <v>390</v>
      </c>
      <c r="BL78" s="167">
        <v>560</v>
      </c>
      <c r="BM78" s="167">
        <v>2703.4360407306153</v>
      </c>
      <c r="BN78" s="167">
        <v>1567.7665537803143</v>
      </c>
      <c r="BO78" s="167">
        <v>1932289.3260019161</v>
      </c>
      <c r="BP78" s="166">
        <v>0.61140000000000005</v>
      </c>
      <c r="BQ78" s="166">
        <v>0.71060000000000001</v>
      </c>
      <c r="BR78" s="167">
        <v>420</v>
      </c>
      <c r="BS78" s="167">
        <v>600</v>
      </c>
      <c r="BT78" s="167">
        <v>2788.6665303273176</v>
      </c>
      <c r="BU78" s="167">
        <v>1463.7902815983548</v>
      </c>
      <c r="BV78" s="167">
        <v>2049514.1116964864</v>
      </c>
      <c r="BW78" s="166">
        <v>0.61140000000000005</v>
      </c>
      <c r="BX78" s="166">
        <v>0.71060000000000001</v>
      </c>
      <c r="BY78" s="167">
        <v>575</v>
      </c>
      <c r="BZ78" s="167">
        <v>810</v>
      </c>
      <c r="CA78" s="167">
        <v>1068.2080639615222</v>
      </c>
      <c r="CB78" s="167">
        <v>657.82644078177941</v>
      </c>
      <c r="CC78" s="167">
        <v>1147059.0538111166</v>
      </c>
      <c r="CD78" s="166">
        <v>0.61140000000000005</v>
      </c>
      <c r="CE78" s="166">
        <v>0.71060000000000001</v>
      </c>
      <c r="CF78" s="169">
        <v>30900221.335480999</v>
      </c>
      <c r="CG78" s="166">
        <v>7.3295533053499243E-2</v>
      </c>
      <c r="CH78" s="167">
        <v>0</v>
      </c>
      <c r="CI78" s="167">
        <v>469.8373368288851</v>
      </c>
      <c r="CJ78" s="167">
        <v>0</v>
      </c>
      <c r="CK78" s="166">
        <v>0</v>
      </c>
      <c r="CL78" s="166">
        <v>0</v>
      </c>
      <c r="CM78" t="s">
        <v>181</v>
      </c>
      <c r="CN78" s="167">
        <v>515</v>
      </c>
      <c r="CO78" s="167">
        <v>3830.6136657812476</v>
      </c>
      <c r="CP78" s="167">
        <v>1972766.0378773424</v>
      </c>
      <c r="CQ78" s="166">
        <v>0</v>
      </c>
      <c r="CR78" t="s">
        <v>182</v>
      </c>
      <c r="CS78" s="167">
        <v>1385</v>
      </c>
      <c r="CT78" s="167">
        <v>667.50116836662153</v>
      </c>
      <c r="CU78" s="167">
        <v>924489.11818777083</v>
      </c>
      <c r="CV78" s="166">
        <v>0</v>
      </c>
      <c r="CW78" s="166">
        <v>6.8723087368942311E-3</v>
      </c>
      <c r="CX78" s="167">
        <v>0</v>
      </c>
      <c r="CY78" s="167">
        <v>0</v>
      </c>
      <c r="CZ78" s="167">
        <v>1017.7081603090285</v>
      </c>
      <c r="DA78" s="167">
        <v>898.95223459180454</v>
      </c>
      <c r="DB78" s="167">
        <v>0</v>
      </c>
      <c r="DC78" s="166">
        <v>0</v>
      </c>
      <c r="DD78" s="166">
        <v>0</v>
      </c>
      <c r="DE78" s="166">
        <v>0</v>
      </c>
      <c r="DF78" s="169">
        <v>2897255.1560651134</v>
      </c>
      <c r="DG78" t="s">
        <v>288</v>
      </c>
      <c r="DH78" t="s">
        <v>314</v>
      </c>
      <c r="DI78" s="166">
        <v>1</v>
      </c>
      <c r="DJ78" s="167">
        <v>1050</v>
      </c>
      <c r="DK78" s="166">
        <v>0.31020471083558382</v>
      </c>
      <c r="DL78" s="166">
        <v>8.7317065573082289E-2</v>
      </c>
      <c r="DM78" s="167">
        <v>15465.263060419245</v>
      </c>
      <c r="DN78" s="167">
        <v>16238526.213440208</v>
      </c>
      <c r="DO78" s="166">
        <v>0.70469999999999999</v>
      </c>
      <c r="DP78" s="166">
        <v>0.58045405000000005</v>
      </c>
      <c r="DQ78" s="166">
        <v>0.48019236999999998</v>
      </c>
      <c r="DR78" s="167">
        <v>1550</v>
      </c>
      <c r="DS78" s="166">
        <v>0.22800759346221364</v>
      </c>
      <c r="DT78" s="166">
        <v>0.21479553780379573</v>
      </c>
      <c r="DU78" s="166">
        <v>0.19643258657846369</v>
      </c>
      <c r="DV78" s="167">
        <v>7971.7375032246346</v>
      </c>
      <c r="DW78" s="167">
        <v>12356193.129998183</v>
      </c>
      <c r="DX78" s="166">
        <v>0.59260000000000002</v>
      </c>
      <c r="DY78" s="167">
        <v>28594719.343438391</v>
      </c>
      <c r="DZ78" s="166">
        <v>6.7826866805836036E-2</v>
      </c>
      <c r="EA78" s="167">
        <v>114000</v>
      </c>
      <c r="EB78" s="167">
        <v>114000</v>
      </c>
      <c r="EC78" s="167">
        <v>38142500</v>
      </c>
      <c r="ED78" s="166">
        <v>9.0474266806722742E-2</v>
      </c>
      <c r="EE78" s="166">
        <v>8.8999999999999996E-2</v>
      </c>
      <c r="EF78" s="166">
        <v>5.33E-2</v>
      </c>
      <c r="EG78" s="167">
        <v>25000</v>
      </c>
      <c r="EH78" s="167">
        <v>65000</v>
      </c>
      <c r="EI78" s="167">
        <v>0</v>
      </c>
      <c r="EJ78" s="167">
        <v>65000</v>
      </c>
      <c r="EK78" s="167">
        <v>1677034.3569203389</v>
      </c>
      <c r="EL78" s="166">
        <v>3.9779367857914784E-3</v>
      </c>
      <c r="EM78" s="166">
        <v>0</v>
      </c>
      <c r="EN78" s="166">
        <v>0</v>
      </c>
      <c r="EO78" s="170">
        <v>2</v>
      </c>
      <c r="EP78" s="170">
        <v>3</v>
      </c>
      <c r="EQ78" s="170">
        <v>2</v>
      </c>
      <c r="ER78" s="170">
        <v>2</v>
      </c>
      <c r="ES78" s="170">
        <v>21.4</v>
      </c>
      <c r="ET78" s="170">
        <v>120</v>
      </c>
      <c r="EU78" s="170">
        <v>69.2</v>
      </c>
      <c r="EV78" s="170">
        <v>62.5</v>
      </c>
      <c r="EW78" t="s">
        <v>532</v>
      </c>
      <c r="EX78" t="s">
        <v>532</v>
      </c>
      <c r="EY78" t="s">
        <v>532</v>
      </c>
      <c r="EZ78" t="s">
        <v>532</v>
      </c>
      <c r="FA78" s="167">
        <v>0</v>
      </c>
      <c r="FB78" s="166">
        <v>0</v>
      </c>
      <c r="FC78" s="167">
        <v>380019</v>
      </c>
      <c r="FD78" s="166">
        <v>9.0140762660087753E-4</v>
      </c>
      <c r="FE78" s="166">
        <v>0</v>
      </c>
      <c r="FF78" s="167">
        <v>4538419.0679999944</v>
      </c>
      <c r="FG78" s="166">
        <v>1.0765160585670825E-2</v>
      </c>
      <c r="FH78" s="166">
        <v>0</v>
      </c>
      <c r="FI78" s="167">
        <v>0</v>
      </c>
      <c r="FJ78" s="166">
        <v>0</v>
      </c>
      <c r="FK78" s="166">
        <v>0</v>
      </c>
      <c r="FL78" t="s">
        <v>492</v>
      </c>
      <c r="FM78" s="167">
        <v>0</v>
      </c>
      <c r="FN78" s="166">
        <v>0</v>
      </c>
      <c r="FO78" s="166">
        <v>8.8999999999999996E-2</v>
      </c>
      <c r="FP78" s="166">
        <v>5.33E-2</v>
      </c>
      <c r="FQ78" t="s">
        <v>335</v>
      </c>
      <c r="FR78" s="167">
        <v>0</v>
      </c>
      <c r="FS78" s="166">
        <v>0</v>
      </c>
      <c r="FT78" s="166">
        <v>0</v>
      </c>
      <c r="FU78" t="s">
        <v>493</v>
      </c>
      <c r="FV78" s="167">
        <v>0</v>
      </c>
      <c r="FW78" s="166">
        <v>0</v>
      </c>
      <c r="FX78" s="166">
        <v>0</v>
      </c>
      <c r="FY78" t="s">
        <v>203</v>
      </c>
      <c r="FZ78" s="167">
        <v>51311</v>
      </c>
      <c r="GA78" s="166">
        <v>1.2171003746790984E-4</v>
      </c>
      <c r="GB78" s="166">
        <v>0</v>
      </c>
      <c r="GC78" t="s">
        <v>204</v>
      </c>
      <c r="GD78" s="167">
        <v>0</v>
      </c>
      <c r="GE78" s="166">
        <v>0</v>
      </c>
      <c r="GF78" s="166">
        <v>0</v>
      </c>
      <c r="GG78" t="s">
        <v>205</v>
      </c>
      <c r="GH78" s="167">
        <v>0</v>
      </c>
      <c r="GI78" s="166">
        <v>0</v>
      </c>
      <c r="GJ78" s="166">
        <v>0</v>
      </c>
      <c r="GK78" t="s">
        <v>494</v>
      </c>
      <c r="GL78" s="167">
        <v>0</v>
      </c>
      <c r="GM78" s="166">
        <v>0</v>
      </c>
      <c r="GN78" s="166">
        <v>0</v>
      </c>
      <c r="GO78" s="167">
        <v>2061022.1922044847</v>
      </c>
      <c r="GP78" s="167">
        <v>421583963.55377591</v>
      </c>
      <c r="GQ78" s="166">
        <v>1</v>
      </c>
      <c r="GR78" s="167">
        <v>49207101.360257402</v>
      </c>
      <c r="GS78" s="166">
        <v>5.0000000000000001E-3</v>
      </c>
      <c r="GT78" s="167">
        <v>1139680.7777217953</v>
      </c>
      <c r="GU78" t="s">
        <v>161</v>
      </c>
      <c r="GV78" s="166">
        <v>2.5000000000000001E-2</v>
      </c>
      <c r="GW78" s="166">
        <v>1</v>
      </c>
      <c r="GX78" s="167">
        <v>-11416925.461076088</v>
      </c>
      <c r="GY78" s="167">
        <v>-10277244.683354296</v>
      </c>
      <c r="GZ78" s="166">
        <v>-2.4983907059939411E-2</v>
      </c>
      <c r="HA78" s="167">
        <v>0</v>
      </c>
      <c r="HB78" s="167">
        <v>0</v>
      </c>
      <c r="HC78" s="167">
        <v>2064135</v>
      </c>
      <c r="HD78" s="167">
        <v>0</v>
      </c>
      <c r="HE78" s="167">
        <v>411354583.52042156</v>
      </c>
      <c r="HF78" s="166">
        <v>0.7408760510451089</v>
      </c>
      <c r="HG78" s="166">
        <v>0.88887075964133844</v>
      </c>
      <c r="HH78" t="s">
        <v>217</v>
      </c>
      <c r="HI78" s="170">
        <v>1.2583064753513584</v>
      </c>
      <c r="HJ78" t="s">
        <v>308</v>
      </c>
    </row>
    <row r="79" spans="1:218">
      <c r="A79">
        <v>341</v>
      </c>
      <c r="B79" t="s">
        <v>54</v>
      </c>
      <c r="C79" t="s">
        <v>308</v>
      </c>
      <c r="D79" t="s">
        <v>308</v>
      </c>
      <c r="E79" t="s">
        <v>308</v>
      </c>
      <c r="F79" t="s">
        <v>308</v>
      </c>
      <c r="G79" s="167">
        <v>3300</v>
      </c>
      <c r="H79" s="167">
        <v>0</v>
      </c>
      <c r="I79" s="167">
        <v>4600</v>
      </c>
      <c r="J79" t="s">
        <v>308</v>
      </c>
      <c r="K79">
        <v>0</v>
      </c>
      <c r="L79" s="167">
        <v>2830.3746299767131</v>
      </c>
      <c r="M79" s="167">
        <v>36775.75</v>
      </c>
      <c r="N79" s="167">
        <v>104089149.7983661</v>
      </c>
      <c r="O79" s="166">
        <v>0.35044725588077585</v>
      </c>
      <c r="P79" s="166">
        <v>0.1</v>
      </c>
      <c r="Q79" s="167">
        <v>3979.9003871435834</v>
      </c>
      <c r="R79" s="167">
        <v>14658</v>
      </c>
      <c r="S79" s="167">
        <v>58337379.874750644</v>
      </c>
      <c r="T79" s="166">
        <v>0.19641023806980579</v>
      </c>
      <c r="U79" s="166">
        <v>0.1</v>
      </c>
      <c r="V79" s="167">
        <v>4518.9408610508854</v>
      </c>
      <c r="W79" s="167">
        <v>9257</v>
      </c>
      <c r="X79" s="167">
        <v>41831835.550748043</v>
      </c>
      <c r="Y79" s="166">
        <v>0.14083938629159265</v>
      </c>
      <c r="Z79" s="166">
        <v>0.1</v>
      </c>
      <c r="AA79" s="167">
        <v>204258365.22386479</v>
      </c>
      <c r="AB79" s="167">
        <v>440</v>
      </c>
      <c r="AC79" s="167">
        <v>440</v>
      </c>
      <c r="AD79" s="167">
        <v>9213.3311588012039</v>
      </c>
      <c r="AE79" s="167">
        <v>6148.0000000000018</v>
      </c>
      <c r="AF79" s="167">
        <v>6758985.7098725308</v>
      </c>
      <c r="AG79" s="166">
        <v>0</v>
      </c>
      <c r="AH79" s="166">
        <v>0</v>
      </c>
      <c r="AI79" s="167">
        <v>540</v>
      </c>
      <c r="AJ79" s="167">
        <v>785</v>
      </c>
      <c r="AK79" s="167">
        <v>13549.374716966042</v>
      </c>
      <c r="AL79" s="167">
        <v>10636.394710625664</v>
      </c>
      <c r="AM79" s="167">
        <v>15666232.195002809</v>
      </c>
      <c r="AN79" s="166">
        <v>0</v>
      </c>
      <c r="AO79" s="166">
        <v>0</v>
      </c>
      <c r="AP79" s="167">
        <v>200</v>
      </c>
      <c r="AQ79" s="167">
        <v>290</v>
      </c>
      <c r="AR79" s="167">
        <v>1763.5170582248752</v>
      </c>
      <c r="AS79" s="167">
        <v>1277.4551935494771</v>
      </c>
      <c r="AT79" s="167">
        <v>723165.41777432337</v>
      </c>
      <c r="AU79" s="166">
        <v>0</v>
      </c>
      <c r="AV79" s="166">
        <v>0</v>
      </c>
      <c r="AW79" s="167">
        <v>240</v>
      </c>
      <c r="AX79" s="167">
        <v>390</v>
      </c>
      <c r="AY79" s="167">
        <v>2857.1372293046516</v>
      </c>
      <c r="AZ79" s="167">
        <v>2006.9066616915752</v>
      </c>
      <c r="BA79" s="167">
        <v>1468406.5330928308</v>
      </c>
      <c r="BB79" s="166">
        <v>0</v>
      </c>
      <c r="BC79" s="166">
        <v>0</v>
      </c>
      <c r="BD79" s="167">
        <v>360</v>
      </c>
      <c r="BE79" s="167">
        <v>515</v>
      </c>
      <c r="BF79" s="167">
        <v>3186.2262418914097</v>
      </c>
      <c r="BG79" s="167">
        <v>1931.2973492691528</v>
      </c>
      <c r="BH79" s="167">
        <v>2141659.5819545211</v>
      </c>
      <c r="BI79" s="166">
        <v>0</v>
      </c>
      <c r="BJ79" s="166">
        <v>0</v>
      </c>
      <c r="BK79" s="167">
        <v>390</v>
      </c>
      <c r="BL79" s="167">
        <v>560</v>
      </c>
      <c r="BM79" s="167">
        <v>2852.434893191315</v>
      </c>
      <c r="BN79" s="167">
        <v>1713.7014754683198</v>
      </c>
      <c r="BO79" s="167">
        <v>2072122.434606872</v>
      </c>
      <c r="BP79" s="166">
        <v>0</v>
      </c>
      <c r="BQ79" s="166">
        <v>0</v>
      </c>
      <c r="BR79" s="167">
        <v>420</v>
      </c>
      <c r="BS79" s="167">
        <v>600</v>
      </c>
      <c r="BT79" s="167">
        <v>10461.098238890962</v>
      </c>
      <c r="BU79" s="167">
        <v>5990.1761659200483</v>
      </c>
      <c r="BV79" s="167">
        <v>7987766.9598862324</v>
      </c>
      <c r="BW79" s="166">
        <v>0</v>
      </c>
      <c r="BX79" s="166">
        <v>0</v>
      </c>
      <c r="BY79" s="167">
        <v>575</v>
      </c>
      <c r="BZ79" s="167">
        <v>810</v>
      </c>
      <c r="CA79" s="167">
        <v>6233.2877130866245</v>
      </c>
      <c r="CB79" s="167">
        <v>3652.5802063843462</v>
      </c>
      <c r="CC79" s="167">
        <v>6542730.4021961298</v>
      </c>
      <c r="CD79" s="166">
        <v>0</v>
      </c>
      <c r="CE79" s="166">
        <v>0</v>
      </c>
      <c r="CF79" s="169">
        <v>43361069.23438625</v>
      </c>
      <c r="CG79" s="166">
        <v>0.1459880088816474</v>
      </c>
      <c r="CH79" s="167">
        <v>0</v>
      </c>
      <c r="CI79" s="167">
        <v>511.92579247489141</v>
      </c>
      <c r="CJ79" s="167">
        <v>0</v>
      </c>
      <c r="CK79" s="166">
        <v>0</v>
      </c>
      <c r="CL79" s="166">
        <v>0</v>
      </c>
      <c r="CM79" t="s">
        <v>181</v>
      </c>
      <c r="CN79" s="167">
        <v>515</v>
      </c>
      <c r="CO79" s="167">
        <v>4233.2449924109969</v>
      </c>
      <c r="CP79" s="167">
        <v>2180121.1710916637</v>
      </c>
      <c r="CQ79" s="166">
        <v>0</v>
      </c>
      <c r="CR79" t="s">
        <v>182</v>
      </c>
      <c r="CS79" s="167">
        <v>1385</v>
      </c>
      <c r="CT79" s="167">
        <v>695.7711479193888</v>
      </c>
      <c r="CU79" s="167">
        <v>963643.03986835352</v>
      </c>
      <c r="CV79" s="166">
        <v>0</v>
      </c>
      <c r="CW79" s="166">
        <v>1.0584422516672572E-2</v>
      </c>
      <c r="CX79" s="167">
        <v>0</v>
      </c>
      <c r="CY79" s="167">
        <v>0</v>
      </c>
      <c r="CZ79" s="167">
        <v>986.49400286171681</v>
      </c>
      <c r="DA79" s="167">
        <v>409.59999999999934</v>
      </c>
      <c r="DB79" s="167">
        <v>0</v>
      </c>
      <c r="DC79" s="166">
        <v>0</v>
      </c>
      <c r="DD79" s="166">
        <v>0</v>
      </c>
      <c r="DE79" s="166">
        <v>0</v>
      </c>
      <c r="DF79" s="169">
        <v>3143764.2109600171</v>
      </c>
      <c r="DG79" t="s">
        <v>288</v>
      </c>
      <c r="DH79" t="s">
        <v>228</v>
      </c>
      <c r="DI79" s="166">
        <v>1</v>
      </c>
      <c r="DJ79" s="167">
        <v>1050</v>
      </c>
      <c r="DK79" s="166">
        <v>0.42794355611139606</v>
      </c>
      <c r="DL79" s="166">
        <v>0.23751441669845139</v>
      </c>
      <c r="DM79" s="167">
        <v>14642.892328562431</v>
      </c>
      <c r="DN79" s="167">
        <v>15375036.944990553</v>
      </c>
      <c r="DO79" s="166">
        <v>1</v>
      </c>
      <c r="DP79" s="166">
        <v>0.58045405000000005</v>
      </c>
      <c r="DQ79" s="166">
        <v>0.48019236999999998</v>
      </c>
      <c r="DR79" s="167">
        <v>1550</v>
      </c>
      <c r="DS79" s="166">
        <v>0.23281992297256537</v>
      </c>
      <c r="DT79" s="166">
        <v>0.24670716671896106</v>
      </c>
      <c r="DU79" s="166">
        <v>0.19659226444832009</v>
      </c>
      <c r="DV79" s="167">
        <v>5129.2897328102699</v>
      </c>
      <c r="DW79" s="167">
        <v>7950399.085855918</v>
      </c>
      <c r="DX79" s="166">
        <v>1</v>
      </c>
      <c r="DY79" s="167">
        <v>23325436.030846469</v>
      </c>
      <c r="DZ79" s="166">
        <v>7.8532057040214528E-2</v>
      </c>
      <c r="EA79" s="167">
        <v>110000</v>
      </c>
      <c r="EB79" s="167">
        <v>110000</v>
      </c>
      <c r="EC79" s="167">
        <v>16500000</v>
      </c>
      <c r="ED79" s="166">
        <v>5.5552185153150017E-2</v>
      </c>
      <c r="EE79" s="166">
        <v>0</v>
      </c>
      <c r="EF79" s="166">
        <v>0</v>
      </c>
      <c r="EG79" s="167">
        <v>0</v>
      </c>
      <c r="EH79" s="167">
        <v>0</v>
      </c>
      <c r="EI79" s="167">
        <v>0</v>
      </c>
      <c r="EJ79" s="167">
        <v>0</v>
      </c>
      <c r="EK79" s="167">
        <v>0</v>
      </c>
      <c r="EL79" s="166">
        <v>0</v>
      </c>
      <c r="EM79" s="166">
        <v>0</v>
      </c>
      <c r="EN79" s="166">
        <v>0</v>
      </c>
      <c r="EO79" s="170">
        <v>0</v>
      </c>
      <c r="EP79" s="170">
        <v>0</v>
      </c>
      <c r="EQ79" s="170">
        <v>0</v>
      </c>
      <c r="ER79" s="170">
        <v>0</v>
      </c>
      <c r="ES79" s="170">
        <v>0</v>
      </c>
      <c r="ET79" s="170">
        <v>0</v>
      </c>
      <c r="EU79" s="170">
        <v>0</v>
      </c>
      <c r="EV79" s="170">
        <v>0</v>
      </c>
      <c r="EW79" t="s">
        <v>194</v>
      </c>
      <c r="EX79" t="s">
        <v>194</v>
      </c>
      <c r="EY79" t="s">
        <v>194</v>
      </c>
      <c r="EZ79" t="s">
        <v>194</v>
      </c>
      <c r="FA79" s="167">
        <v>0</v>
      </c>
      <c r="FB79" s="166">
        <v>0</v>
      </c>
      <c r="FC79" s="167">
        <v>0</v>
      </c>
      <c r="FD79" s="166">
        <v>0</v>
      </c>
      <c r="FE79" s="166">
        <v>0</v>
      </c>
      <c r="FF79" s="167">
        <v>3558379.8969960008</v>
      </c>
      <c r="FG79" s="166">
        <v>1.198035023534356E-2</v>
      </c>
      <c r="FH79" s="166">
        <v>0</v>
      </c>
      <c r="FI79" s="167">
        <v>1557466.054182</v>
      </c>
      <c r="FJ79" s="166">
        <v>5.2436753097978451E-3</v>
      </c>
      <c r="FK79" s="166">
        <v>0</v>
      </c>
      <c r="FL79" t="s">
        <v>492</v>
      </c>
      <c r="FM79" s="167">
        <v>0</v>
      </c>
      <c r="FN79" s="166">
        <v>0</v>
      </c>
      <c r="FO79" s="166">
        <v>0</v>
      </c>
      <c r="FP79" s="166">
        <v>0</v>
      </c>
      <c r="FQ79" t="s">
        <v>335</v>
      </c>
      <c r="FR79" s="167">
        <v>0</v>
      </c>
      <c r="FS79" s="166">
        <v>0</v>
      </c>
      <c r="FT79" s="166">
        <v>0</v>
      </c>
      <c r="FU79" t="s">
        <v>493</v>
      </c>
      <c r="FV79" s="167">
        <v>0</v>
      </c>
      <c r="FW79" s="166">
        <v>0</v>
      </c>
      <c r="FX79" s="166">
        <v>0</v>
      </c>
      <c r="FY79" t="s">
        <v>328</v>
      </c>
      <c r="FZ79" s="167">
        <v>1044151.9586722518</v>
      </c>
      <c r="GA79" s="166">
        <v>3.5154498749203136E-3</v>
      </c>
      <c r="GB79" s="166">
        <v>0</v>
      </c>
      <c r="GC79" t="s">
        <v>329</v>
      </c>
      <c r="GD79" s="167">
        <v>269386.65453131997</v>
      </c>
      <c r="GE79" s="166">
        <v>9.0697074607948769E-4</v>
      </c>
      <c r="GF79" s="166">
        <v>0</v>
      </c>
      <c r="GG79" t="s">
        <v>205</v>
      </c>
      <c r="GH79" s="167">
        <v>0</v>
      </c>
      <c r="GI79" s="166">
        <v>0</v>
      </c>
      <c r="GJ79" s="166">
        <v>0</v>
      </c>
      <c r="GK79" t="s">
        <v>494</v>
      </c>
      <c r="GL79" s="167">
        <v>0</v>
      </c>
      <c r="GM79" s="166">
        <v>0</v>
      </c>
      <c r="GN79" s="166">
        <v>0</v>
      </c>
      <c r="GO79" s="167">
        <v>0</v>
      </c>
      <c r="GP79" s="167">
        <v>297018019.26443911</v>
      </c>
      <c r="GQ79" s="166">
        <v>1</v>
      </c>
      <c r="GR79" s="167">
        <v>43751272.553232931</v>
      </c>
      <c r="GS79" s="166">
        <v>5.0000000000000001E-3</v>
      </c>
      <c r="GT79" s="167">
        <v>7634938.8002768029</v>
      </c>
      <c r="GU79" t="s">
        <v>161</v>
      </c>
      <c r="GV79" s="166">
        <v>0.03</v>
      </c>
      <c r="GW79" s="166">
        <v>1</v>
      </c>
      <c r="GX79" s="167">
        <v>-2161783.0647158884</v>
      </c>
      <c r="GY79" s="167">
        <v>5473155.7355609164</v>
      </c>
      <c r="GZ79" s="166">
        <v>1.8093604666519332E-2</v>
      </c>
      <c r="HA79" s="167">
        <v>0</v>
      </c>
      <c r="HB79" s="167">
        <v>300000</v>
      </c>
      <c r="HC79" s="167">
        <v>100000</v>
      </c>
      <c r="HD79" s="167">
        <v>0</v>
      </c>
      <c r="HE79" s="167">
        <v>302491175</v>
      </c>
      <c r="HF79" s="166">
        <v>0.68769688024217424</v>
      </c>
      <c r="HG79" s="166">
        <v>0.92280136868070883</v>
      </c>
      <c r="HH79" t="s">
        <v>217</v>
      </c>
      <c r="HI79" s="170">
        <v>1.3198301807848309</v>
      </c>
      <c r="HJ79" t="s">
        <v>308</v>
      </c>
    </row>
    <row r="80" spans="1:218">
      <c r="A80">
        <v>821</v>
      </c>
      <c r="B80" t="s">
        <v>295</v>
      </c>
      <c r="C80" t="s">
        <v>308</v>
      </c>
      <c r="D80" t="s">
        <v>308</v>
      </c>
      <c r="E80" t="s">
        <v>308</v>
      </c>
      <c r="F80" t="s">
        <v>308</v>
      </c>
      <c r="G80" s="167">
        <v>3500</v>
      </c>
      <c r="H80" s="167">
        <v>0</v>
      </c>
      <c r="I80" s="167">
        <v>4800</v>
      </c>
      <c r="J80" t="s">
        <v>161</v>
      </c>
      <c r="K80">
        <v>54</v>
      </c>
      <c r="L80" s="167">
        <v>3188.83</v>
      </c>
      <c r="M80" s="167">
        <v>22865</v>
      </c>
      <c r="N80" s="167">
        <v>72912597.950000003</v>
      </c>
      <c r="O80" s="166">
        <v>0.42265755234973851</v>
      </c>
      <c r="P80" s="166">
        <v>0.04</v>
      </c>
      <c r="Q80" s="167">
        <v>4399.67</v>
      </c>
      <c r="R80" s="167">
        <v>8500.2000000000007</v>
      </c>
      <c r="S80" s="167">
        <v>37398074.934</v>
      </c>
      <c r="T80" s="166">
        <v>0.2167880346964999</v>
      </c>
      <c r="U80" s="166">
        <v>0.04</v>
      </c>
      <c r="V80" s="167">
        <v>4399.67</v>
      </c>
      <c r="W80" s="167">
        <v>5262</v>
      </c>
      <c r="X80" s="167">
        <v>23151063.539999999</v>
      </c>
      <c r="Y80" s="166">
        <v>0.13420138803475007</v>
      </c>
      <c r="Z80" s="166">
        <v>0.04</v>
      </c>
      <c r="AA80" s="167">
        <v>133461736.42399999</v>
      </c>
      <c r="AB80" s="167">
        <v>0</v>
      </c>
      <c r="AC80" s="167">
        <v>0</v>
      </c>
      <c r="AD80" s="167">
        <v>3201.2996262957845</v>
      </c>
      <c r="AE80" s="167">
        <v>2232.0983106592907</v>
      </c>
      <c r="AF80" s="167">
        <v>0</v>
      </c>
      <c r="AG80" s="166">
        <v>0</v>
      </c>
      <c r="AH80" s="166">
        <v>0</v>
      </c>
      <c r="AI80" s="167">
        <v>1331.8</v>
      </c>
      <c r="AJ80" s="167">
        <v>1410.65</v>
      </c>
      <c r="AK80" s="167">
        <v>6148.6231093661281</v>
      </c>
      <c r="AL80" s="167">
        <v>4881.3726588444952</v>
      </c>
      <c r="AM80" s="167">
        <v>15074644.598252796</v>
      </c>
      <c r="AN80" s="166">
        <v>0.03</v>
      </c>
      <c r="AO80" s="166">
        <v>0.03</v>
      </c>
      <c r="AP80" s="167">
        <v>69</v>
      </c>
      <c r="AQ80" s="167">
        <v>76.14</v>
      </c>
      <c r="AR80" s="167">
        <v>4090.8685190246542</v>
      </c>
      <c r="AS80" s="167">
        <v>2401.6067664439424</v>
      </c>
      <c r="AT80" s="167">
        <v>465128.26700974291</v>
      </c>
      <c r="AU80" s="166">
        <v>0</v>
      </c>
      <c r="AV80" s="166">
        <v>0</v>
      </c>
      <c r="AW80" s="167">
        <v>86.25</v>
      </c>
      <c r="AX80" s="167">
        <v>95.18</v>
      </c>
      <c r="AY80" s="167">
        <v>2124.9249674861335</v>
      </c>
      <c r="AZ80" s="167">
        <v>1193.8394192730964</v>
      </c>
      <c r="BA80" s="167">
        <v>296904.41437209235</v>
      </c>
      <c r="BB80" s="166">
        <v>0</v>
      </c>
      <c r="BC80" s="166">
        <v>0</v>
      </c>
      <c r="BD80" s="167">
        <v>103.5</v>
      </c>
      <c r="BE80" s="167">
        <v>114.21</v>
      </c>
      <c r="BF80" s="167">
        <v>4510.2730225227751</v>
      </c>
      <c r="BG80" s="167">
        <v>2541.274938971038</v>
      </c>
      <c r="BH80" s="167">
        <v>757052.26861098944</v>
      </c>
      <c r="BI80" s="166">
        <v>0</v>
      </c>
      <c r="BJ80" s="166">
        <v>0</v>
      </c>
      <c r="BK80" s="167">
        <v>120.75</v>
      </c>
      <c r="BL80" s="167">
        <v>133.25</v>
      </c>
      <c r="BM80" s="167">
        <v>1315.7023015587017</v>
      </c>
      <c r="BN80" s="167">
        <v>862.8435551026538</v>
      </c>
      <c r="BO80" s="167">
        <v>273844.95663064183</v>
      </c>
      <c r="BP80" s="166">
        <v>0</v>
      </c>
      <c r="BQ80" s="166">
        <v>0</v>
      </c>
      <c r="BR80" s="167">
        <v>138</v>
      </c>
      <c r="BS80" s="167">
        <v>152.28</v>
      </c>
      <c r="BT80" s="167">
        <v>1600.6199440272837</v>
      </c>
      <c r="BU80" s="167">
        <v>1056.1664127775578</v>
      </c>
      <c r="BV80" s="167">
        <v>381718.57361353165</v>
      </c>
      <c r="BW80" s="166">
        <v>0</v>
      </c>
      <c r="BX80" s="166">
        <v>0</v>
      </c>
      <c r="BY80" s="167">
        <v>155.25</v>
      </c>
      <c r="BZ80" s="167">
        <v>171.32</v>
      </c>
      <c r="CA80" s="167">
        <v>176.20577292776221</v>
      </c>
      <c r="CB80" s="167">
        <v>87.890114192205644</v>
      </c>
      <c r="CC80" s="167">
        <v>42413.280610443755</v>
      </c>
      <c r="CD80" s="166">
        <v>0</v>
      </c>
      <c r="CE80" s="166">
        <v>0</v>
      </c>
      <c r="CF80" s="169">
        <v>17291706.359100237</v>
      </c>
      <c r="CG80" s="166">
        <v>0.10023604275765234</v>
      </c>
      <c r="CH80" s="167">
        <v>0</v>
      </c>
      <c r="CI80" s="167">
        <v>179.12626434069014</v>
      </c>
      <c r="CJ80" s="167">
        <v>0</v>
      </c>
      <c r="CK80" s="166">
        <v>0</v>
      </c>
      <c r="CL80" s="166">
        <v>0</v>
      </c>
      <c r="CM80" t="s">
        <v>181</v>
      </c>
      <c r="CN80" s="167">
        <v>420.72</v>
      </c>
      <c r="CO80" s="167">
        <v>7492.0826904049263</v>
      </c>
      <c r="CP80" s="167">
        <v>3152069.0295071607</v>
      </c>
      <c r="CQ80" s="166">
        <v>0</v>
      </c>
      <c r="CR80" t="s">
        <v>182</v>
      </c>
      <c r="CS80" s="167">
        <v>1980</v>
      </c>
      <c r="CT80" s="167">
        <v>892.16055621888336</v>
      </c>
      <c r="CU80" s="167">
        <v>1766477.901313389</v>
      </c>
      <c r="CV80" s="166">
        <v>0</v>
      </c>
      <c r="CW80" s="166">
        <v>2.8511684747860946E-2</v>
      </c>
      <c r="CX80" s="167">
        <v>306.60000000000002</v>
      </c>
      <c r="CY80" s="167">
        <v>134.07</v>
      </c>
      <c r="CZ80" s="167">
        <v>466.80437003661353</v>
      </c>
      <c r="DA80" s="167">
        <v>34.099999999999952</v>
      </c>
      <c r="DB80" s="167">
        <v>147694.0068532257</v>
      </c>
      <c r="DC80" s="166">
        <v>8.5614817176199497E-4</v>
      </c>
      <c r="DD80" s="166">
        <v>0</v>
      </c>
      <c r="DE80" s="166">
        <v>0</v>
      </c>
      <c r="DF80" s="169">
        <v>5066240.9376737755</v>
      </c>
      <c r="DG80" t="s">
        <v>288</v>
      </c>
      <c r="DH80" t="s">
        <v>228</v>
      </c>
      <c r="DI80" s="166">
        <v>1</v>
      </c>
      <c r="DJ80" s="167">
        <v>476.43</v>
      </c>
      <c r="DK80" s="166">
        <v>0.4072169260896778</v>
      </c>
      <c r="DL80" s="166">
        <v>0.24681117621153545</v>
      </c>
      <c r="DM80" s="167">
        <v>8681.1037969446461</v>
      </c>
      <c r="DN80" s="167">
        <v>4135938.281978338</v>
      </c>
      <c r="DO80" s="166">
        <v>1</v>
      </c>
      <c r="DP80" s="166">
        <v>0.58045405000000005</v>
      </c>
      <c r="DQ80" s="166">
        <v>0.48019236999999998</v>
      </c>
      <c r="DR80" s="167">
        <v>725.96</v>
      </c>
      <c r="DS80" s="166">
        <v>0.25873950524333161</v>
      </c>
      <c r="DT80" s="166">
        <v>0.27034685327457048</v>
      </c>
      <c r="DU80" s="166">
        <v>0.27998426782301872</v>
      </c>
      <c r="DV80" s="167">
        <v>3763.1949997731913</v>
      </c>
      <c r="DW80" s="167">
        <v>2731929.0420353459</v>
      </c>
      <c r="DX80" s="166">
        <v>1</v>
      </c>
      <c r="DY80" s="167">
        <v>6867867.3240136839</v>
      </c>
      <c r="DZ80" s="166">
        <v>3.981144650778929E-2</v>
      </c>
      <c r="EA80" s="167">
        <v>100000</v>
      </c>
      <c r="EB80" s="167">
        <v>175000</v>
      </c>
      <c r="EC80" s="167">
        <v>7001500</v>
      </c>
      <c r="ED80" s="166">
        <v>4.0586084380178009E-2</v>
      </c>
      <c r="EE80" s="166">
        <v>0</v>
      </c>
      <c r="EF80" s="166">
        <v>0</v>
      </c>
      <c r="EG80" s="167">
        <v>0</v>
      </c>
      <c r="EH80" s="167">
        <v>0</v>
      </c>
      <c r="EI80" s="167">
        <v>0</v>
      </c>
      <c r="EJ80" s="167">
        <v>0</v>
      </c>
      <c r="EK80" s="167">
        <v>0</v>
      </c>
      <c r="EL80" s="166">
        <v>0</v>
      </c>
      <c r="EM80" s="166">
        <v>0</v>
      </c>
      <c r="EN80" s="166">
        <v>0</v>
      </c>
      <c r="EO80" s="170">
        <v>0</v>
      </c>
      <c r="EP80" s="170">
        <v>0</v>
      </c>
      <c r="EQ80" s="170">
        <v>0</v>
      </c>
      <c r="ER80" s="170">
        <v>0</v>
      </c>
      <c r="ES80" s="170">
        <v>0</v>
      </c>
      <c r="ET80" s="170">
        <v>0</v>
      </c>
      <c r="EU80" s="170">
        <v>0</v>
      </c>
      <c r="EV80" s="170">
        <v>0</v>
      </c>
      <c r="EW80" t="s">
        <v>194</v>
      </c>
      <c r="EX80" t="s">
        <v>194</v>
      </c>
      <c r="EY80" t="s">
        <v>194</v>
      </c>
      <c r="EZ80" t="s">
        <v>194</v>
      </c>
      <c r="FA80" s="167">
        <v>0</v>
      </c>
      <c r="FB80" s="166">
        <v>0</v>
      </c>
      <c r="FC80" s="167">
        <v>74250</v>
      </c>
      <c r="FD80" s="166">
        <v>4.304101642831132E-4</v>
      </c>
      <c r="FE80" s="166">
        <v>0</v>
      </c>
      <c r="FF80" s="167">
        <v>1846238.5</v>
      </c>
      <c r="FG80" s="166">
        <v>1.0702219745330754E-2</v>
      </c>
      <c r="FH80" s="166">
        <v>0</v>
      </c>
      <c r="FI80" s="167">
        <v>200001</v>
      </c>
      <c r="FJ80" s="166">
        <v>1.1593597746368609E-3</v>
      </c>
      <c r="FK80" s="166">
        <v>0</v>
      </c>
      <c r="FL80" t="s">
        <v>492</v>
      </c>
      <c r="FM80" s="167">
        <v>0</v>
      </c>
      <c r="FN80" s="166">
        <v>0</v>
      </c>
      <c r="FO80" s="166">
        <v>0</v>
      </c>
      <c r="FP80" s="166">
        <v>0</v>
      </c>
      <c r="FQ80" t="s">
        <v>335</v>
      </c>
      <c r="FR80" s="167">
        <v>0</v>
      </c>
      <c r="FS80" s="166">
        <v>0</v>
      </c>
      <c r="FT80" s="166">
        <v>0</v>
      </c>
      <c r="FU80" t="s">
        <v>493</v>
      </c>
      <c r="FV80" s="167">
        <v>0</v>
      </c>
      <c r="FW80" s="166">
        <v>0</v>
      </c>
      <c r="FX80" s="166">
        <v>0</v>
      </c>
      <c r="FY80" t="s">
        <v>535</v>
      </c>
      <c r="FZ80" s="167">
        <v>228227</v>
      </c>
      <c r="GA80" s="166">
        <v>1.3229794015332268E-3</v>
      </c>
      <c r="GB80" s="166">
        <v>0</v>
      </c>
      <c r="GC80" t="s">
        <v>536</v>
      </c>
      <c r="GD80" s="167">
        <v>472099</v>
      </c>
      <c r="GE80" s="166">
        <v>2.7366492679850971E-3</v>
      </c>
      <c r="GF80" s="166">
        <v>0</v>
      </c>
      <c r="GG80" t="s">
        <v>205</v>
      </c>
      <c r="GH80" s="167">
        <v>0</v>
      </c>
      <c r="GI80" s="166">
        <v>0</v>
      </c>
      <c r="GJ80" s="166">
        <v>0</v>
      </c>
      <c r="GK80" t="s">
        <v>494</v>
      </c>
      <c r="GL80" s="167">
        <v>0</v>
      </c>
      <c r="GM80" s="166">
        <v>0</v>
      </c>
      <c r="GN80" s="166">
        <v>0</v>
      </c>
      <c r="GO80" s="167">
        <v>0</v>
      </c>
      <c r="GP80" s="167">
        <v>172509866.54478768</v>
      </c>
      <c r="GQ80" s="166">
        <v>1</v>
      </c>
      <c r="GR80" s="167">
        <v>12658576.118921271</v>
      </c>
      <c r="GS80" s="166">
        <v>-5.0000000000000001E-3</v>
      </c>
      <c r="GT80" s="167">
        <v>952516.52690670337</v>
      </c>
      <c r="GU80" t="s">
        <v>308</v>
      </c>
      <c r="GV80" s="166">
        <v>0</v>
      </c>
      <c r="GW80" s="166">
        <v>0</v>
      </c>
      <c r="GX80" s="167">
        <v>0</v>
      </c>
      <c r="GY80" s="167">
        <v>952516.52690670337</v>
      </c>
      <c r="GZ80" s="166">
        <v>5.4966197111775642E-3</v>
      </c>
      <c r="HA80" s="167">
        <v>0</v>
      </c>
      <c r="HB80" s="167">
        <v>30000</v>
      </c>
      <c r="HC80" s="167">
        <v>1011134</v>
      </c>
      <c r="HD80" s="167">
        <v>0</v>
      </c>
      <c r="HE80" s="167">
        <v>173291327.57169437</v>
      </c>
      <c r="HF80" s="166">
        <v>0.77364697508098845</v>
      </c>
      <c r="HG80" s="166">
        <v>0.94306229726605306</v>
      </c>
      <c r="HH80" t="s">
        <v>217</v>
      </c>
      <c r="HI80" s="170">
        <v>1.3222261190639795</v>
      </c>
      <c r="HJ80" t="s">
        <v>308</v>
      </c>
    </row>
    <row r="81" spans="1:218">
      <c r="A81">
        <v>352</v>
      </c>
      <c r="B81" t="s">
        <v>60</v>
      </c>
      <c r="C81" t="s">
        <v>308</v>
      </c>
      <c r="D81" t="s">
        <v>161</v>
      </c>
      <c r="E81" t="s">
        <v>161</v>
      </c>
      <c r="F81" t="s">
        <v>308</v>
      </c>
      <c r="G81" s="167">
        <v>0</v>
      </c>
      <c r="H81" s="167">
        <v>0</v>
      </c>
      <c r="I81" s="167">
        <v>0</v>
      </c>
      <c r="J81" t="s">
        <v>161</v>
      </c>
      <c r="K81">
        <v>90</v>
      </c>
      <c r="L81" s="167">
        <v>3135.5999999999995</v>
      </c>
      <c r="M81" s="167">
        <v>49323.3</v>
      </c>
      <c r="N81" s="167">
        <v>154658139.47999999</v>
      </c>
      <c r="O81" s="166">
        <v>0.39725915195014505</v>
      </c>
      <c r="P81" s="166">
        <v>0</v>
      </c>
      <c r="Q81" s="167">
        <v>4150.6499999999996</v>
      </c>
      <c r="R81" s="167">
        <v>17232.7</v>
      </c>
      <c r="S81" s="167">
        <v>71526906.254999995</v>
      </c>
      <c r="T81" s="166">
        <v>0.18372597922111525</v>
      </c>
      <c r="U81" s="166">
        <v>0</v>
      </c>
      <c r="V81" s="167">
        <v>4768.7249999999995</v>
      </c>
      <c r="W81" s="167">
        <v>9884</v>
      </c>
      <c r="X81" s="167">
        <v>47134077.899999991</v>
      </c>
      <c r="Y81" s="166">
        <v>0.12106988922446897</v>
      </c>
      <c r="Z81" s="166">
        <v>0</v>
      </c>
      <c r="AA81" s="167">
        <v>273319123.63499999</v>
      </c>
      <c r="AB81" s="167">
        <v>0</v>
      </c>
      <c r="AC81" s="167">
        <v>0</v>
      </c>
      <c r="AD81" s="167">
        <v>12065.981618851161</v>
      </c>
      <c r="AE81" s="167">
        <v>6834.2509433109335</v>
      </c>
      <c r="AF81" s="167">
        <v>0</v>
      </c>
      <c r="AG81" s="166">
        <v>0</v>
      </c>
      <c r="AH81" s="166">
        <v>0</v>
      </c>
      <c r="AI81" s="167">
        <v>495.46499999999997</v>
      </c>
      <c r="AJ81" s="167">
        <v>475.36499999999995</v>
      </c>
      <c r="AK81" s="167">
        <v>21089.505529950249</v>
      </c>
      <c r="AL81" s="167">
        <v>14112.532912335073</v>
      </c>
      <c r="AM81" s="167">
        <v>17157716.065268964</v>
      </c>
      <c r="AN81" s="166">
        <v>0.5</v>
      </c>
      <c r="AO81" s="166">
        <v>0.5</v>
      </c>
      <c r="AP81" s="167">
        <v>297.47999999999996</v>
      </c>
      <c r="AQ81" s="167">
        <v>142.70999999999998</v>
      </c>
      <c r="AR81" s="167">
        <v>3422.7766813405838</v>
      </c>
      <c r="AS81" s="167">
        <v>1986.9218634273498</v>
      </c>
      <c r="AT81" s="167">
        <v>1301761.2262949138</v>
      </c>
      <c r="AU81" s="166">
        <v>0.25</v>
      </c>
      <c r="AV81" s="166">
        <v>0.25</v>
      </c>
      <c r="AW81" s="167">
        <v>354.76499999999999</v>
      </c>
      <c r="AX81" s="167">
        <v>199.99499999999998</v>
      </c>
      <c r="AY81" s="167">
        <v>5358.6278323204488</v>
      </c>
      <c r="AZ81" s="167">
        <v>2918.160124416665</v>
      </c>
      <c r="BA81" s="167">
        <v>2484671.0370158749</v>
      </c>
      <c r="BB81" s="166">
        <v>0.25</v>
      </c>
      <c r="BC81" s="166">
        <v>0.25</v>
      </c>
      <c r="BD81" s="167">
        <v>384.91499999999996</v>
      </c>
      <c r="BE81" s="167">
        <v>236.17499999999998</v>
      </c>
      <c r="BF81" s="167">
        <v>5430.7307750337632</v>
      </c>
      <c r="BG81" s="167">
        <v>2982.478879619664</v>
      </c>
      <c r="BH81" s="167">
        <v>2794756.6856662948</v>
      </c>
      <c r="BI81" s="166">
        <v>0.25</v>
      </c>
      <c r="BJ81" s="166">
        <v>0.25</v>
      </c>
      <c r="BK81" s="167">
        <v>437.17499999999995</v>
      </c>
      <c r="BL81" s="167">
        <v>376.87499999999994</v>
      </c>
      <c r="BM81" s="167">
        <v>7034.997846947399</v>
      </c>
      <c r="BN81" s="167">
        <v>3924.3268043172829</v>
      </c>
      <c r="BO81" s="167">
        <v>4554505.8481163047</v>
      </c>
      <c r="BP81" s="166">
        <v>0.25</v>
      </c>
      <c r="BQ81" s="166">
        <v>0.25</v>
      </c>
      <c r="BR81" s="167">
        <v>490.43999999999994</v>
      </c>
      <c r="BS81" s="167">
        <v>441.19499999999994</v>
      </c>
      <c r="BT81" s="167">
        <v>12748.743419038874</v>
      </c>
      <c r="BU81" s="167">
        <v>7131.8457912914018</v>
      </c>
      <c r="BV81" s="167">
        <v>9399028.4263222348</v>
      </c>
      <c r="BW81" s="166">
        <v>0.25</v>
      </c>
      <c r="BX81" s="166">
        <v>0.25</v>
      </c>
      <c r="BY81" s="167">
        <v>572.84999999999991</v>
      </c>
      <c r="BZ81" s="167">
        <v>501.49499999999995</v>
      </c>
      <c r="CA81" s="167">
        <v>7645.8889139952735</v>
      </c>
      <c r="CB81" s="167">
        <v>3940.7196320877611</v>
      </c>
      <c r="CC81" s="167">
        <v>6356198.6562760435</v>
      </c>
      <c r="CD81" s="166">
        <v>0.25</v>
      </c>
      <c r="CE81" s="166">
        <v>0.25</v>
      </c>
      <c r="CF81" s="169">
        <v>44048637.944960624</v>
      </c>
      <c r="CG81" s="166">
        <v>0.11314454327078549</v>
      </c>
      <c r="CH81" s="167">
        <v>0</v>
      </c>
      <c r="CI81" s="167">
        <v>461.56619690119811</v>
      </c>
      <c r="CJ81" s="167">
        <v>0</v>
      </c>
      <c r="CK81" s="166">
        <v>0</v>
      </c>
      <c r="CL81" s="166">
        <v>0</v>
      </c>
      <c r="CM81" t="s">
        <v>181</v>
      </c>
      <c r="CN81" s="167">
        <v>381.9</v>
      </c>
      <c r="CO81" s="167">
        <v>12896.077294415512</v>
      </c>
      <c r="CP81" s="167">
        <v>4925011.9187372839</v>
      </c>
      <c r="CQ81" s="166">
        <v>0</v>
      </c>
      <c r="CR81" t="s">
        <v>182</v>
      </c>
      <c r="CS81" s="167">
        <v>2074.3199999999997</v>
      </c>
      <c r="CT81" s="167">
        <v>2535.2086469299984</v>
      </c>
      <c r="CU81" s="167">
        <v>5258834.0004998334</v>
      </c>
      <c r="CV81" s="166">
        <v>0</v>
      </c>
      <c r="CW81" s="166">
        <v>2.6158506801320036E-2</v>
      </c>
      <c r="CX81" s="167">
        <v>528.63</v>
      </c>
      <c r="CY81" s="167">
        <v>1507.4999999999998</v>
      </c>
      <c r="CZ81" s="167">
        <v>1162.3522243920836</v>
      </c>
      <c r="DA81" s="167">
        <v>224.39200000000005</v>
      </c>
      <c r="DB81" s="167">
        <v>952725.19638038706</v>
      </c>
      <c r="DC81" s="166">
        <v>2.4471961503490856E-3</v>
      </c>
      <c r="DD81" s="166">
        <v>0</v>
      </c>
      <c r="DE81" s="166">
        <v>0</v>
      </c>
      <c r="DF81" s="169">
        <v>11136571.115617506</v>
      </c>
      <c r="DG81" t="s">
        <v>288</v>
      </c>
      <c r="DH81" t="s">
        <v>314</v>
      </c>
      <c r="DI81" s="166">
        <v>0.5</v>
      </c>
      <c r="DJ81" s="167">
        <v>1314.54</v>
      </c>
      <c r="DK81" s="166">
        <v>0.20419979267885977</v>
      </c>
      <c r="DL81" s="166">
        <v>0.17125040562164134</v>
      </c>
      <c r="DM81" s="167">
        <v>9803.1096638712279</v>
      </c>
      <c r="DN81" s="167">
        <v>12886579.777545284</v>
      </c>
      <c r="DO81" s="166">
        <v>1</v>
      </c>
      <c r="DP81" s="166">
        <v>0.58045405000000005</v>
      </c>
      <c r="DQ81" s="166">
        <v>0.48019236999999998</v>
      </c>
      <c r="DR81" s="167">
        <v>2815.0049999999997</v>
      </c>
      <c r="DS81" s="166">
        <v>0.25284703358650684</v>
      </c>
      <c r="DT81" s="166">
        <v>0.22714464883821731</v>
      </c>
      <c r="DU81" s="166">
        <v>0.23268333953638742</v>
      </c>
      <c r="DV81" s="167">
        <v>6395.8000249232718</v>
      </c>
      <c r="DW81" s="167">
        <v>18004209.049159132</v>
      </c>
      <c r="DX81" s="166">
        <v>1</v>
      </c>
      <c r="DY81" s="167">
        <v>30890788.826704416</v>
      </c>
      <c r="DZ81" s="166">
        <v>7.9346930033091151E-2</v>
      </c>
      <c r="EA81" s="167">
        <v>155000</v>
      </c>
      <c r="EB81" s="167">
        <v>155000</v>
      </c>
      <c r="EC81" s="167">
        <v>25599800</v>
      </c>
      <c r="ED81" s="166">
        <v>6.5756350569628114E-2</v>
      </c>
      <c r="EE81" s="166">
        <v>0</v>
      </c>
      <c r="EF81" s="166">
        <v>0</v>
      </c>
      <c r="EG81" s="167">
        <v>0</v>
      </c>
      <c r="EH81" s="167">
        <v>0</v>
      </c>
      <c r="EI81" s="167">
        <v>0</v>
      </c>
      <c r="EJ81" s="167">
        <v>0</v>
      </c>
      <c r="EK81" s="167">
        <v>0</v>
      </c>
      <c r="EL81" s="166">
        <v>0</v>
      </c>
      <c r="EM81" s="166">
        <v>0</v>
      </c>
      <c r="EN81" s="166">
        <v>0</v>
      </c>
      <c r="EO81" s="170">
        <v>0</v>
      </c>
      <c r="EP81" s="170">
        <v>0</v>
      </c>
      <c r="EQ81" s="170">
        <v>0</v>
      </c>
      <c r="ER81" s="170">
        <v>0</v>
      </c>
      <c r="ES81" s="170">
        <v>0</v>
      </c>
      <c r="ET81" s="170">
        <v>0</v>
      </c>
      <c r="EU81" s="170">
        <v>0</v>
      </c>
      <c r="EV81" s="170">
        <v>0</v>
      </c>
      <c r="EW81" t="s">
        <v>194</v>
      </c>
      <c r="EX81" t="s">
        <v>194</v>
      </c>
      <c r="EY81" t="s">
        <v>194</v>
      </c>
      <c r="EZ81" t="s">
        <v>194</v>
      </c>
      <c r="FA81" s="167">
        <v>0</v>
      </c>
      <c r="FB81" s="166">
        <v>0</v>
      </c>
      <c r="FC81" s="167">
        <v>90000</v>
      </c>
      <c r="FD81" s="166">
        <v>2.3117647603756791E-4</v>
      </c>
      <c r="FE81" s="166">
        <v>0</v>
      </c>
      <c r="FF81" s="167">
        <v>3441463.4</v>
      </c>
      <c r="FG81" s="166">
        <v>8.8398375691585221E-3</v>
      </c>
      <c r="FH81" s="166">
        <v>0</v>
      </c>
      <c r="FI81" s="167">
        <v>322000</v>
      </c>
      <c r="FJ81" s="166">
        <v>8.2709805871218742E-4</v>
      </c>
      <c r="FK81" s="166">
        <v>0</v>
      </c>
      <c r="FL81" t="s">
        <v>492</v>
      </c>
      <c r="FM81" s="167">
        <v>0</v>
      </c>
      <c r="FN81" s="166">
        <v>0</v>
      </c>
      <c r="FO81" s="166">
        <v>0</v>
      </c>
      <c r="FP81" s="166">
        <v>0</v>
      </c>
      <c r="FQ81" t="s">
        <v>335</v>
      </c>
      <c r="FR81" s="167">
        <v>0</v>
      </c>
      <c r="FS81" s="166">
        <v>0</v>
      </c>
      <c r="FT81" s="166">
        <v>0</v>
      </c>
      <c r="FU81" t="s">
        <v>493</v>
      </c>
      <c r="FV81" s="167">
        <v>0</v>
      </c>
      <c r="FW81" s="166">
        <v>0</v>
      </c>
      <c r="FX81" s="166">
        <v>0</v>
      </c>
      <c r="FY81" t="s">
        <v>530</v>
      </c>
      <c r="FZ81" s="167">
        <v>148343</v>
      </c>
      <c r="GA81" s="166">
        <v>3.8103791094267706E-4</v>
      </c>
      <c r="GB81" s="166">
        <v>0</v>
      </c>
      <c r="GC81" t="s">
        <v>472</v>
      </c>
      <c r="GD81" s="167">
        <v>316240</v>
      </c>
      <c r="GE81" s="166">
        <v>8.1230276424578308E-4</v>
      </c>
      <c r="GF81" s="166">
        <v>0</v>
      </c>
      <c r="GG81" t="s">
        <v>205</v>
      </c>
      <c r="GH81" s="167">
        <v>0</v>
      </c>
      <c r="GI81" s="166">
        <v>0</v>
      </c>
      <c r="GJ81" s="166">
        <v>0</v>
      </c>
      <c r="GK81" t="s">
        <v>494</v>
      </c>
      <c r="GL81" s="167">
        <v>0</v>
      </c>
      <c r="GM81" s="166">
        <v>0</v>
      </c>
      <c r="GN81" s="166">
        <v>0</v>
      </c>
      <c r="GO81" s="167">
        <v>0</v>
      </c>
      <c r="GP81" s="167">
        <v>389312967.92228258</v>
      </c>
      <c r="GQ81" s="166">
        <v>1</v>
      </c>
      <c r="GR81" s="167">
        <v>46192377.32926181</v>
      </c>
      <c r="GS81" s="166">
        <v>5.0000000000000001E-3</v>
      </c>
      <c r="GT81" s="167">
        <v>4449027.5273870574</v>
      </c>
      <c r="GU81" t="s">
        <v>161</v>
      </c>
      <c r="GV81" s="166">
        <v>0.04</v>
      </c>
      <c r="GW81" s="166">
        <v>1</v>
      </c>
      <c r="GX81" s="167">
        <v>0</v>
      </c>
      <c r="GY81" s="167">
        <v>4449027.5273870574</v>
      </c>
      <c r="GZ81" s="166">
        <v>1.1273529682470656E-2</v>
      </c>
      <c r="HA81" s="167">
        <v>0</v>
      </c>
      <c r="HB81" s="167">
        <v>0</v>
      </c>
      <c r="HC81" s="167">
        <v>9382807.4900000002</v>
      </c>
      <c r="HD81" s="167">
        <v>0</v>
      </c>
      <c r="HE81" s="167">
        <v>394643705.44966966</v>
      </c>
      <c r="HF81" s="166">
        <v>0.70205502039572931</v>
      </c>
      <c r="HG81" s="166">
        <v>0.92315219665127501</v>
      </c>
      <c r="HH81" t="s">
        <v>217</v>
      </c>
      <c r="HI81" s="170">
        <v>1.3252924321440029</v>
      </c>
      <c r="HJ81" t="s">
        <v>308</v>
      </c>
    </row>
    <row r="82" spans="1:218">
      <c r="A82">
        <v>887</v>
      </c>
      <c r="B82" t="s">
        <v>126</v>
      </c>
      <c r="C82" t="s">
        <v>308</v>
      </c>
      <c r="D82" t="s">
        <v>308</v>
      </c>
      <c r="E82" t="s">
        <v>308</v>
      </c>
      <c r="F82" t="s">
        <v>308</v>
      </c>
      <c r="G82" s="167">
        <v>3300</v>
      </c>
      <c r="H82" s="167">
        <v>4200</v>
      </c>
      <c r="I82" s="167">
        <v>4600</v>
      </c>
      <c r="J82" t="s">
        <v>308</v>
      </c>
      <c r="K82">
        <v>0</v>
      </c>
      <c r="L82" s="167">
        <v>2847.59</v>
      </c>
      <c r="M82" s="167">
        <v>24395.083333333332</v>
      </c>
      <c r="N82" s="167">
        <v>69467195.349166662</v>
      </c>
      <c r="O82" s="166">
        <v>0.39850847761394309</v>
      </c>
      <c r="P82" s="166">
        <v>0</v>
      </c>
      <c r="Q82" s="167">
        <v>4150.3599999999997</v>
      </c>
      <c r="R82" s="167">
        <v>9737.5</v>
      </c>
      <c r="S82" s="167">
        <v>40414130.5</v>
      </c>
      <c r="T82" s="166">
        <v>0.23184142585136663</v>
      </c>
      <c r="U82" s="166">
        <v>0</v>
      </c>
      <c r="V82" s="167">
        <v>4150.3599999999997</v>
      </c>
      <c r="W82" s="167">
        <v>5984</v>
      </c>
      <c r="X82" s="167">
        <v>24835754.239999998</v>
      </c>
      <c r="Y82" s="166">
        <v>0.14247384773243418</v>
      </c>
      <c r="Z82" s="166">
        <v>0</v>
      </c>
      <c r="AA82" s="167">
        <v>134717080.08916667</v>
      </c>
      <c r="AB82" s="167">
        <v>650</v>
      </c>
      <c r="AC82" s="167">
        <v>440</v>
      </c>
      <c r="AD82" s="167">
        <v>3150.9652428424524</v>
      </c>
      <c r="AE82" s="167">
        <v>1695.833590742787</v>
      </c>
      <c r="AF82" s="167">
        <v>2794294.1877744203</v>
      </c>
      <c r="AG82" s="166">
        <v>0.5</v>
      </c>
      <c r="AH82" s="166">
        <v>0</v>
      </c>
      <c r="AI82" s="167">
        <v>350</v>
      </c>
      <c r="AJ82" s="167">
        <v>500</v>
      </c>
      <c r="AK82" s="167">
        <v>5686.8091334645987</v>
      </c>
      <c r="AL82" s="167">
        <v>4094.5441622846974</v>
      </c>
      <c r="AM82" s="167">
        <v>4037655.2778549585</v>
      </c>
      <c r="AN82" s="166">
        <v>0.5</v>
      </c>
      <c r="AO82" s="166">
        <v>0.5</v>
      </c>
      <c r="AP82" s="167">
        <v>200</v>
      </c>
      <c r="AQ82" s="167">
        <v>290</v>
      </c>
      <c r="AR82" s="167">
        <v>3315.2350506949515</v>
      </c>
      <c r="AS82" s="167">
        <v>2107.7761826323967</v>
      </c>
      <c r="AT82" s="167">
        <v>1274302.1031023855</v>
      </c>
      <c r="AU82" s="166">
        <v>0.5</v>
      </c>
      <c r="AV82" s="166">
        <v>0.5</v>
      </c>
      <c r="AW82" s="167">
        <v>240</v>
      </c>
      <c r="AX82" s="167">
        <v>390</v>
      </c>
      <c r="AY82" s="167">
        <v>3726.1084575292884</v>
      </c>
      <c r="AZ82" s="167">
        <v>2271.6648517201838</v>
      </c>
      <c r="BA82" s="167">
        <v>1780215.3219779008</v>
      </c>
      <c r="BB82" s="166">
        <v>0.5</v>
      </c>
      <c r="BC82" s="166">
        <v>0.5</v>
      </c>
      <c r="BD82" s="167">
        <v>360</v>
      </c>
      <c r="BE82" s="167">
        <v>515</v>
      </c>
      <c r="BF82" s="167">
        <v>2890.8576258510197</v>
      </c>
      <c r="BG82" s="167">
        <v>1706.5383205121705</v>
      </c>
      <c r="BH82" s="167">
        <v>1919575.9803701348</v>
      </c>
      <c r="BI82" s="166">
        <v>0.5</v>
      </c>
      <c r="BJ82" s="166">
        <v>0.5</v>
      </c>
      <c r="BK82" s="167">
        <v>540</v>
      </c>
      <c r="BL82" s="167">
        <v>610</v>
      </c>
      <c r="BM82" s="167">
        <v>1173.2204099026812</v>
      </c>
      <c r="BN82" s="167">
        <v>652.66673137848909</v>
      </c>
      <c r="BO82" s="167">
        <v>1031665.7274883261</v>
      </c>
      <c r="BP82" s="166">
        <v>0.5</v>
      </c>
      <c r="BQ82" s="166">
        <v>0.5</v>
      </c>
      <c r="BR82" s="167">
        <v>570</v>
      </c>
      <c r="BS82" s="167">
        <v>650</v>
      </c>
      <c r="BT82" s="167">
        <v>1678.7540445611751</v>
      </c>
      <c r="BU82" s="167">
        <v>827.75593970765442</v>
      </c>
      <c r="BV82" s="167">
        <v>1494931.1662098453</v>
      </c>
      <c r="BW82" s="166">
        <v>0.5</v>
      </c>
      <c r="BX82" s="166">
        <v>0.5</v>
      </c>
      <c r="BY82" s="167">
        <v>775</v>
      </c>
      <c r="BZ82" s="167">
        <v>860</v>
      </c>
      <c r="CA82" s="167">
        <v>689.3210749658225</v>
      </c>
      <c r="CB82" s="167">
        <v>354.81058808091109</v>
      </c>
      <c r="CC82" s="167">
        <v>839360.93884809595</v>
      </c>
      <c r="CD82" s="166">
        <v>0.5</v>
      </c>
      <c r="CE82" s="166">
        <v>0.5</v>
      </c>
      <c r="CF82" s="169">
        <v>15172000.703626066</v>
      </c>
      <c r="CG82" s="166">
        <v>8.7036346758631991E-2</v>
      </c>
      <c r="CH82" s="167">
        <v>0</v>
      </c>
      <c r="CI82" s="167">
        <v>242.43542074448521</v>
      </c>
      <c r="CJ82" s="167">
        <v>0</v>
      </c>
      <c r="CK82" s="166">
        <v>0</v>
      </c>
      <c r="CL82" s="166">
        <v>0</v>
      </c>
      <c r="CM82" t="s">
        <v>181</v>
      </c>
      <c r="CN82" s="167">
        <v>515</v>
      </c>
      <c r="CO82" s="167">
        <v>1873.119966081988</v>
      </c>
      <c r="CP82" s="167">
        <v>964656.78253222385</v>
      </c>
      <c r="CQ82" s="166">
        <v>0</v>
      </c>
      <c r="CR82" t="s">
        <v>182</v>
      </c>
      <c r="CS82" s="167">
        <v>1385</v>
      </c>
      <c r="CT82" s="167">
        <v>262.37114329183549</v>
      </c>
      <c r="CU82" s="167">
        <v>363384.03345919214</v>
      </c>
      <c r="CV82" s="166">
        <v>0</v>
      </c>
      <c r="CW82" s="166">
        <v>7.6184956241545851E-3</v>
      </c>
      <c r="CX82" s="167">
        <v>90</v>
      </c>
      <c r="CY82" s="167">
        <v>90</v>
      </c>
      <c r="CZ82" s="167">
        <v>1335.684439433501</v>
      </c>
      <c r="DA82" s="167">
        <v>51.899999999999991</v>
      </c>
      <c r="DB82" s="167">
        <v>124882.59954901508</v>
      </c>
      <c r="DC82" s="166">
        <v>7.1640685040765364E-4</v>
      </c>
      <c r="DD82" s="166">
        <v>0</v>
      </c>
      <c r="DE82" s="166">
        <v>0</v>
      </c>
      <c r="DF82" s="169">
        <v>1452923.4155404312</v>
      </c>
      <c r="DG82" t="s">
        <v>288</v>
      </c>
      <c r="DH82" t="s">
        <v>314</v>
      </c>
      <c r="DI82" s="166">
        <v>0.38500000000000001</v>
      </c>
      <c r="DJ82" s="167">
        <v>1050</v>
      </c>
      <c r="DK82" s="166">
        <v>0.12067316908976045</v>
      </c>
      <c r="DL82" s="166">
        <v>0.1168475043233185</v>
      </c>
      <c r="DM82" s="167">
        <v>2900.8840858592221</v>
      </c>
      <c r="DN82" s="167">
        <v>3045928.2901521833</v>
      </c>
      <c r="DO82" s="166">
        <v>1</v>
      </c>
      <c r="DP82" s="166">
        <v>0.58045405000000005</v>
      </c>
      <c r="DQ82" s="166">
        <v>0.48019236999999998</v>
      </c>
      <c r="DR82" s="167">
        <v>1550</v>
      </c>
      <c r="DS82" s="166">
        <v>0.21516104642569295</v>
      </c>
      <c r="DT82" s="166">
        <v>0.22226058593598363</v>
      </c>
      <c r="DU82" s="166">
        <v>0.22655418786506565</v>
      </c>
      <c r="DV82" s="167">
        <v>3508.8778182002693</v>
      </c>
      <c r="DW82" s="167">
        <v>5438760.6182104172</v>
      </c>
      <c r="DX82" s="166">
        <v>1</v>
      </c>
      <c r="DY82" s="167">
        <v>8484688.908362601</v>
      </c>
      <c r="DZ82" s="166">
        <v>4.8673628507733477E-2</v>
      </c>
      <c r="EA82" s="167">
        <v>136400</v>
      </c>
      <c r="EB82" s="167">
        <v>136400</v>
      </c>
      <c r="EC82" s="167">
        <v>13094400</v>
      </c>
      <c r="ED82" s="166">
        <v>7.511789389278424E-2</v>
      </c>
      <c r="EE82" s="166">
        <v>0</v>
      </c>
      <c r="EF82" s="166">
        <v>0</v>
      </c>
      <c r="EG82" s="167">
        <v>100000</v>
      </c>
      <c r="EH82" s="167">
        <v>100000</v>
      </c>
      <c r="EI82" s="167">
        <v>100000</v>
      </c>
      <c r="EJ82" s="167">
        <v>100000</v>
      </c>
      <c r="EK82" s="167">
        <v>17222.963951935901</v>
      </c>
      <c r="EL82" s="166">
        <v>9.8801990061459009E-5</v>
      </c>
      <c r="EM82" s="166">
        <v>0</v>
      </c>
      <c r="EN82" s="166">
        <v>0</v>
      </c>
      <c r="EO82" s="170">
        <v>2</v>
      </c>
      <c r="EP82" s="170">
        <v>3</v>
      </c>
      <c r="EQ82" s="170">
        <v>2</v>
      </c>
      <c r="ER82" s="170">
        <v>2</v>
      </c>
      <c r="ES82" s="170">
        <v>21.4</v>
      </c>
      <c r="ET82" s="170">
        <v>120</v>
      </c>
      <c r="EU82" s="170">
        <v>69.2</v>
      </c>
      <c r="EV82" s="170">
        <v>62.5</v>
      </c>
      <c r="EW82" t="s">
        <v>318</v>
      </c>
      <c r="EX82" t="s">
        <v>318</v>
      </c>
      <c r="EY82" t="s">
        <v>318</v>
      </c>
      <c r="EZ82" t="s">
        <v>318</v>
      </c>
      <c r="FA82" s="167">
        <v>0</v>
      </c>
      <c r="FB82" s="166">
        <v>0</v>
      </c>
      <c r="FC82" s="167">
        <v>111187</v>
      </c>
      <c r="FD82" s="166">
        <v>6.3784008952353689E-4</v>
      </c>
      <c r="FE82" s="166">
        <v>0</v>
      </c>
      <c r="FF82" s="167">
        <v>1127888.26</v>
      </c>
      <c r="FG82" s="166">
        <v>6.4702919291908792E-3</v>
      </c>
      <c r="FH82" s="166">
        <v>0</v>
      </c>
      <c r="FI82" s="167">
        <v>0</v>
      </c>
      <c r="FJ82" s="166">
        <v>0</v>
      </c>
      <c r="FK82" s="166">
        <v>0</v>
      </c>
      <c r="FL82" t="s">
        <v>492</v>
      </c>
      <c r="FM82" s="167">
        <v>0</v>
      </c>
      <c r="FN82" s="166">
        <v>0</v>
      </c>
      <c r="FO82" s="166">
        <v>0</v>
      </c>
      <c r="FP82" s="166">
        <v>0</v>
      </c>
      <c r="FQ82" t="s">
        <v>335</v>
      </c>
      <c r="FR82" s="167">
        <v>0</v>
      </c>
      <c r="FS82" s="166">
        <v>0</v>
      </c>
      <c r="FT82" s="166">
        <v>0</v>
      </c>
      <c r="FU82" t="s">
        <v>493</v>
      </c>
      <c r="FV82" s="167">
        <v>0</v>
      </c>
      <c r="FW82" s="166">
        <v>0</v>
      </c>
      <c r="FX82" s="166">
        <v>0</v>
      </c>
      <c r="FY82" t="s">
        <v>478</v>
      </c>
      <c r="FZ82" s="167">
        <v>27000</v>
      </c>
      <c r="GA82" s="166">
        <v>1.5488935232658041E-4</v>
      </c>
      <c r="GB82" s="166">
        <v>0</v>
      </c>
      <c r="GC82" t="s">
        <v>204</v>
      </c>
      <c r="GD82" s="167">
        <v>0</v>
      </c>
      <c r="GE82" s="166">
        <v>0</v>
      </c>
      <c r="GF82" s="166">
        <v>0</v>
      </c>
      <c r="GG82" t="s">
        <v>205</v>
      </c>
      <c r="GH82" s="167">
        <v>0</v>
      </c>
      <c r="GI82" s="166">
        <v>0</v>
      </c>
      <c r="GJ82" s="166">
        <v>0</v>
      </c>
      <c r="GK82" t="s">
        <v>494</v>
      </c>
      <c r="GL82" s="167">
        <v>0</v>
      </c>
      <c r="GM82" s="166">
        <v>0</v>
      </c>
      <c r="GN82" s="166">
        <v>0</v>
      </c>
      <c r="GO82" s="167">
        <v>113594.97949107736</v>
      </c>
      <c r="GP82" s="167">
        <v>174317986.32013878</v>
      </c>
      <c r="GQ82" s="166">
        <v>1</v>
      </c>
      <c r="GR82" s="167">
        <v>15697605.870212214</v>
      </c>
      <c r="GS82" s="166">
        <v>5.0000000000000001E-3</v>
      </c>
      <c r="GT82" s="167">
        <v>862593.95678064204</v>
      </c>
      <c r="GU82" t="s">
        <v>161</v>
      </c>
      <c r="GV82" s="166">
        <v>0.03</v>
      </c>
      <c r="GW82" s="166">
        <v>1</v>
      </c>
      <c r="GX82" s="167">
        <v>-2062807.2913347003</v>
      </c>
      <c r="GY82" s="167">
        <v>-1200213.3345540587</v>
      </c>
      <c r="GZ82" s="166">
        <v>-6.9329296111843974E-3</v>
      </c>
      <c r="HA82" s="167">
        <v>0</v>
      </c>
      <c r="HB82" s="167">
        <v>0</v>
      </c>
      <c r="HC82" s="167">
        <v>1657367</v>
      </c>
      <c r="HD82" s="167">
        <v>0</v>
      </c>
      <c r="HE82" s="167">
        <v>173117772.98558474</v>
      </c>
      <c r="HF82" s="166">
        <v>0.77282375119774394</v>
      </c>
      <c r="HG82" s="166">
        <v>0.9168686289386716</v>
      </c>
      <c r="HH82" t="s">
        <v>217</v>
      </c>
      <c r="HI82" s="170">
        <v>1.3408183359149213</v>
      </c>
      <c r="HJ82" t="s">
        <v>308</v>
      </c>
    </row>
    <row r="83" spans="1:218">
      <c r="A83">
        <v>315</v>
      </c>
      <c r="B83" t="s">
        <v>40</v>
      </c>
      <c r="C83" t="s">
        <v>308</v>
      </c>
      <c r="D83" t="s">
        <v>161</v>
      </c>
      <c r="E83" t="s">
        <v>308</v>
      </c>
      <c r="F83" t="s">
        <v>161</v>
      </c>
      <c r="G83" s="167">
        <v>0</v>
      </c>
      <c r="H83" s="167">
        <v>0</v>
      </c>
      <c r="I83" s="167">
        <v>0</v>
      </c>
      <c r="J83" t="s">
        <v>161</v>
      </c>
      <c r="K83">
        <v>16</v>
      </c>
      <c r="L83" s="167">
        <v>3305.3073356999998</v>
      </c>
      <c r="M83" s="167">
        <v>17115.5</v>
      </c>
      <c r="N83" s="167">
        <v>56571987.704173349</v>
      </c>
      <c r="O83" s="166">
        <v>0.48047009870147528</v>
      </c>
      <c r="P83" s="166">
        <v>2.5000000000000001E-2</v>
      </c>
      <c r="Q83" s="167">
        <v>4326.74</v>
      </c>
      <c r="R83" s="167">
        <v>4746</v>
      </c>
      <c r="S83" s="167">
        <v>20534708.039999999</v>
      </c>
      <c r="T83" s="166">
        <v>0.17440280250320661</v>
      </c>
      <c r="U83" s="166">
        <v>2.5000000000000001E-2</v>
      </c>
      <c r="V83" s="167">
        <v>5229.6224999999995</v>
      </c>
      <c r="W83" s="167">
        <v>2869</v>
      </c>
      <c r="X83" s="167">
        <v>15003786.952499999</v>
      </c>
      <c r="Y83" s="166">
        <v>0.1274282783850598</v>
      </c>
      <c r="Z83" s="166">
        <v>2.5000000000000001E-2</v>
      </c>
      <c r="AA83" s="167">
        <v>92110482.696673349</v>
      </c>
      <c r="AB83" s="167">
        <v>0</v>
      </c>
      <c r="AC83" s="167">
        <v>0</v>
      </c>
      <c r="AD83" s="167">
        <v>2256.5135965982186</v>
      </c>
      <c r="AE83" s="167">
        <v>1198.0254691689013</v>
      </c>
      <c r="AF83" s="167">
        <v>0</v>
      </c>
      <c r="AG83" s="166">
        <v>0.1</v>
      </c>
      <c r="AH83" s="166">
        <v>0.1</v>
      </c>
      <c r="AI83" s="167">
        <v>883.34852999999998</v>
      </c>
      <c r="AJ83" s="167">
        <v>893.92008458999999</v>
      </c>
      <c r="AK83" s="167">
        <v>3542.9369601381745</v>
      </c>
      <c r="AL83" s="167">
        <v>2342.4988438137443</v>
      </c>
      <c r="AM83" s="167">
        <v>5223654.9202346839</v>
      </c>
      <c r="AN83" s="166">
        <v>0.1</v>
      </c>
      <c r="AO83" s="166">
        <v>0.1</v>
      </c>
      <c r="AP83" s="167">
        <v>30</v>
      </c>
      <c r="AQ83" s="167">
        <v>30</v>
      </c>
      <c r="AR83" s="167">
        <v>1846.7770285004638</v>
      </c>
      <c r="AS83" s="167">
        <v>1072.7580184550345</v>
      </c>
      <c r="AT83" s="167">
        <v>87586.051408664949</v>
      </c>
      <c r="AU83" s="166">
        <v>0.1</v>
      </c>
      <c r="AV83" s="166">
        <v>0.1</v>
      </c>
      <c r="AW83" s="167">
        <v>50</v>
      </c>
      <c r="AX83" s="167">
        <v>50</v>
      </c>
      <c r="AY83" s="167">
        <v>2480.4795541553594</v>
      </c>
      <c r="AZ83" s="167">
        <v>1174.8612881977836</v>
      </c>
      <c r="BA83" s="167">
        <v>182767.04211765714</v>
      </c>
      <c r="BB83" s="166">
        <v>0.1</v>
      </c>
      <c r="BC83" s="166">
        <v>0.1</v>
      </c>
      <c r="BD83" s="167">
        <v>70</v>
      </c>
      <c r="BE83" s="167">
        <v>70</v>
      </c>
      <c r="BF83" s="167">
        <v>1484.990784711887</v>
      </c>
      <c r="BG83" s="167">
        <v>737.82074303610398</v>
      </c>
      <c r="BH83" s="167">
        <v>155596.80694235937</v>
      </c>
      <c r="BI83" s="166">
        <v>0.1</v>
      </c>
      <c r="BJ83" s="166">
        <v>0.1</v>
      </c>
      <c r="BK83" s="167">
        <v>90</v>
      </c>
      <c r="BL83" s="167">
        <v>90</v>
      </c>
      <c r="BM83" s="167">
        <v>1075.1385712852957</v>
      </c>
      <c r="BN83" s="167">
        <v>630.84598634491624</v>
      </c>
      <c r="BO83" s="167">
        <v>153538.61018671907</v>
      </c>
      <c r="BP83" s="166">
        <v>0.1</v>
      </c>
      <c r="BQ83" s="166">
        <v>0.1</v>
      </c>
      <c r="BR83" s="167">
        <v>100</v>
      </c>
      <c r="BS83" s="167">
        <v>100</v>
      </c>
      <c r="BT83" s="167">
        <v>444.19049528705028</v>
      </c>
      <c r="BU83" s="167">
        <v>376.60996516208934</v>
      </c>
      <c r="BV83" s="167">
        <v>82080.046044913965</v>
      </c>
      <c r="BW83" s="166">
        <v>0.1</v>
      </c>
      <c r="BX83" s="166">
        <v>0.1</v>
      </c>
      <c r="BY83" s="167">
        <v>130</v>
      </c>
      <c r="BZ83" s="167">
        <v>130</v>
      </c>
      <c r="CA83" s="167">
        <v>193.40675962896728</v>
      </c>
      <c r="CB83" s="167">
        <v>131.2782083544011</v>
      </c>
      <c r="CC83" s="167">
        <v>42209.04583783789</v>
      </c>
      <c r="CD83" s="166">
        <v>0.1</v>
      </c>
      <c r="CE83" s="166">
        <v>0.1</v>
      </c>
      <c r="CF83" s="169">
        <v>5927432.5227728374</v>
      </c>
      <c r="CG83" s="166">
        <v>5.034212522557175E-2</v>
      </c>
      <c r="CH83" s="167">
        <v>0</v>
      </c>
      <c r="CI83" s="167">
        <v>61.95286044912055</v>
      </c>
      <c r="CJ83" s="167">
        <v>0</v>
      </c>
      <c r="CK83" s="166">
        <v>0</v>
      </c>
      <c r="CL83" s="166">
        <v>0</v>
      </c>
      <c r="CM83" t="s">
        <v>181</v>
      </c>
      <c r="CN83" s="167">
        <v>390.81</v>
      </c>
      <c r="CO83" s="167">
        <v>4555.9507823066397</v>
      </c>
      <c r="CP83" s="167">
        <v>1780511.1252332579</v>
      </c>
      <c r="CQ83" s="166">
        <v>0</v>
      </c>
      <c r="CR83" t="s">
        <v>182</v>
      </c>
      <c r="CS83" s="167">
        <v>1004.932</v>
      </c>
      <c r="CT83" s="167">
        <v>478.98489677179509</v>
      </c>
      <c r="CU83" s="167">
        <v>481347.25028267357</v>
      </c>
      <c r="CV83" s="166">
        <v>0</v>
      </c>
      <c r="CW83" s="166">
        <v>1.9210131392514734E-2</v>
      </c>
      <c r="CX83" s="167">
        <v>0</v>
      </c>
      <c r="CY83" s="167">
        <v>0</v>
      </c>
      <c r="CZ83" s="167">
        <v>33.704442313196139</v>
      </c>
      <c r="DA83" s="167">
        <v>22.20000000000018</v>
      </c>
      <c r="DB83" s="167">
        <v>0</v>
      </c>
      <c r="DC83" s="166">
        <v>0</v>
      </c>
      <c r="DD83" s="166">
        <v>0</v>
      </c>
      <c r="DE83" s="166">
        <v>0</v>
      </c>
      <c r="DF83" s="169">
        <v>2261858.3755159313</v>
      </c>
      <c r="DG83" t="s">
        <v>288</v>
      </c>
      <c r="DH83" t="s">
        <v>314</v>
      </c>
      <c r="DI83" s="166">
        <v>1</v>
      </c>
      <c r="DJ83" s="167">
        <v>717.12017000000003</v>
      </c>
      <c r="DK83" s="166">
        <v>0.3568733817371596</v>
      </c>
      <c r="DL83" s="166">
        <v>0.11031768842404209</v>
      </c>
      <c r="DM83" s="167">
        <v>5409.8225543535027</v>
      </c>
      <c r="DN83" s="167">
        <v>3879492.8698478183</v>
      </c>
      <c r="DO83" s="166">
        <v>1</v>
      </c>
      <c r="DP83" s="166">
        <v>0.58045405000000005</v>
      </c>
      <c r="DQ83" s="166">
        <v>0.48019236999999998</v>
      </c>
      <c r="DR83" s="167">
        <v>1651.11464</v>
      </c>
      <c r="DS83" s="166">
        <v>0.23338036209770435</v>
      </c>
      <c r="DT83" s="166">
        <v>0.2373978761133044</v>
      </c>
      <c r="DU83" s="166">
        <v>0.23370107249901065</v>
      </c>
      <c r="DV83" s="167">
        <v>1784.8309954375532</v>
      </c>
      <c r="DW83" s="167">
        <v>2946960.5864927173</v>
      </c>
      <c r="DX83" s="166">
        <v>1</v>
      </c>
      <c r="DY83" s="167">
        <v>6826453.4563405355</v>
      </c>
      <c r="DZ83" s="166">
        <v>5.7977576872502282E-2</v>
      </c>
      <c r="EA83" s="167">
        <v>150000</v>
      </c>
      <c r="EB83" s="167">
        <v>150000</v>
      </c>
      <c r="EC83" s="167">
        <v>7887500</v>
      </c>
      <c r="ED83" s="166">
        <v>6.6989124075417933E-2</v>
      </c>
      <c r="EE83" s="166">
        <v>0</v>
      </c>
      <c r="EF83" s="166">
        <v>0</v>
      </c>
      <c r="EG83" s="167">
        <v>0</v>
      </c>
      <c r="EH83" s="167">
        <v>0</v>
      </c>
      <c r="EI83" s="167">
        <v>0</v>
      </c>
      <c r="EJ83" s="167">
        <v>0</v>
      </c>
      <c r="EK83" s="167">
        <v>0</v>
      </c>
      <c r="EL83" s="166">
        <v>0</v>
      </c>
      <c r="EM83" s="166">
        <v>0</v>
      </c>
      <c r="EN83" s="166">
        <v>0</v>
      </c>
      <c r="EO83" s="170">
        <v>0</v>
      </c>
      <c r="EP83" s="170">
        <v>0</v>
      </c>
      <c r="EQ83" s="170">
        <v>0</v>
      </c>
      <c r="ER83" s="170">
        <v>0</v>
      </c>
      <c r="ES83" s="170">
        <v>0</v>
      </c>
      <c r="ET83" s="170">
        <v>0</v>
      </c>
      <c r="EU83" s="170">
        <v>0</v>
      </c>
      <c r="EV83" s="170">
        <v>0</v>
      </c>
      <c r="EW83" t="s">
        <v>194</v>
      </c>
      <c r="EX83" t="s">
        <v>194</v>
      </c>
      <c r="EY83" t="s">
        <v>194</v>
      </c>
      <c r="EZ83" t="s">
        <v>194</v>
      </c>
      <c r="FA83" s="167">
        <v>0</v>
      </c>
      <c r="FB83" s="166">
        <v>0</v>
      </c>
      <c r="FC83" s="167">
        <v>83719</v>
      </c>
      <c r="FD83" s="166">
        <v>7.1103169299143126E-4</v>
      </c>
      <c r="FE83" s="166">
        <v>0</v>
      </c>
      <c r="FF83" s="167">
        <v>2645547.44</v>
      </c>
      <c r="FG83" s="166">
        <v>2.2468831151260131E-2</v>
      </c>
      <c r="FH83" s="166">
        <v>0</v>
      </c>
      <c r="FI83" s="167">
        <v>0</v>
      </c>
      <c r="FJ83" s="166">
        <v>0</v>
      </c>
      <c r="FK83" s="166">
        <v>0</v>
      </c>
      <c r="FL83" t="s">
        <v>492</v>
      </c>
      <c r="FM83" s="167">
        <v>0</v>
      </c>
      <c r="FN83" s="166">
        <v>0</v>
      </c>
      <c r="FO83" s="166">
        <v>0</v>
      </c>
      <c r="FP83" s="166">
        <v>0</v>
      </c>
      <c r="FQ83" t="s">
        <v>335</v>
      </c>
      <c r="FR83" s="167">
        <v>0</v>
      </c>
      <c r="FS83" s="166">
        <v>0</v>
      </c>
      <c r="FT83" s="166">
        <v>0</v>
      </c>
      <c r="FU83" t="s">
        <v>493</v>
      </c>
      <c r="FV83" s="167">
        <v>0</v>
      </c>
      <c r="FW83" s="166">
        <v>0</v>
      </c>
      <c r="FX83" s="166">
        <v>0</v>
      </c>
      <c r="FY83" t="s">
        <v>203</v>
      </c>
      <c r="FZ83" s="167">
        <v>0</v>
      </c>
      <c r="GA83" s="166">
        <v>0</v>
      </c>
      <c r="GB83" s="166">
        <v>0</v>
      </c>
      <c r="GC83" t="s">
        <v>204</v>
      </c>
      <c r="GD83" s="167">
        <v>0</v>
      </c>
      <c r="GE83" s="166">
        <v>0</v>
      </c>
      <c r="GF83" s="166">
        <v>0</v>
      </c>
      <c r="GG83" t="s">
        <v>205</v>
      </c>
      <c r="GH83" s="167">
        <v>0</v>
      </c>
      <c r="GI83" s="166">
        <v>0</v>
      </c>
      <c r="GJ83" s="166">
        <v>0</v>
      </c>
      <c r="GK83" t="s">
        <v>494</v>
      </c>
      <c r="GL83" s="167">
        <v>0</v>
      </c>
      <c r="GM83" s="166">
        <v>0</v>
      </c>
      <c r="GN83" s="166">
        <v>0</v>
      </c>
      <c r="GO83" s="167">
        <v>0</v>
      </c>
      <c r="GP83" s="167">
        <v>117742993.49130265</v>
      </c>
      <c r="GQ83" s="166">
        <v>1</v>
      </c>
      <c r="GR83" s="167">
        <v>9721958.7760346532</v>
      </c>
      <c r="GS83" s="166">
        <v>0</v>
      </c>
      <c r="GT83" s="167">
        <v>125238.30626058497</v>
      </c>
      <c r="GU83" t="s">
        <v>308</v>
      </c>
      <c r="GV83" s="166">
        <v>0</v>
      </c>
      <c r="GW83" s="166">
        <v>0</v>
      </c>
      <c r="GX83" s="167">
        <v>0</v>
      </c>
      <c r="GY83" s="167">
        <v>125238.30626058497</v>
      </c>
      <c r="GZ83" s="166">
        <v>1.0625280819999041E-3</v>
      </c>
      <c r="HA83" s="167">
        <v>0</v>
      </c>
      <c r="HB83" s="167">
        <v>0</v>
      </c>
      <c r="HC83" s="167">
        <v>1160000</v>
      </c>
      <c r="HD83" s="167">
        <v>0</v>
      </c>
      <c r="HE83" s="167">
        <v>117868231.79756324</v>
      </c>
      <c r="HF83" s="166">
        <v>0.78230117958974177</v>
      </c>
      <c r="HG83" s="166">
        <v>0.90983101308033054</v>
      </c>
      <c r="HH83" t="s">
        <v>217</v>
      </c>
      <c r="HI83" s="170">
        <v>1.3128863667896595</v>
      </c>
      <c r="HJ83" t="s">
        <v>308</v>
      </c>
    </row>
    <row r="84" spans="1:218">
      <c r="A84">
        <v>806</v>
      </c>
      <c r="B84" t="s">
        <v>83</v>
      </c>
      <c r="C84" t="s">
        <v>308</v>
      </c>
      <c r="D84" t="s">
        <v>161</v>
      </c>
      <c r="E84" t="s">
        <v>308</v>
      </c>
      <c r="F84" t="s">
        <v>308</v>
      </c>
      <c r="G84" s="167">
        <v>3500</v>
      </c>
      <c r="H84" s="167">
        <v>0</v>
      </c>
      <c r="I84" s="167">
        <v>4800</v>
      </c>
      <c r="J84" t="s">
        <v>308</v>
      </c>
      <c r="K84">
        <v>0</v>
      </c>
      <c r="L84" s="167">
        <v>2746.99</v>
      </c>
      <c r="M84" s="167">
        <v>13334</v>
      </c>
      <c r="N84" s="167">
        <v>36628364.659999996</v>
      </c>
      <c r="O84" s="166">
        <v>0.3738720873491419</v>
      </c>
      <c r="P84" s="166">
        <v>0.1</v>
      </c>
      <c r="Q84" s="167">
        <v>3862.65</v>
      </c>
      <c r="R84" s="167">
        <v>4653</v>
      </c>
      <c r="S84" s="167">
        <v>17972910.449999999</v>
      </c>
      <c r="T84" s="166">
        <v>0.18345262225203329</v>
      </c>
      <c r="U84" s="166">
        <v>0.1</v>
      </c>
      <c r="V84" s="167">
        <v>4385.8100000000004</v>
      </c>
      <c r="W84" s="167">
        <v>2639</v>
      </c>
      <c r="X84" s="167">
        <v>11574152.590000002</v>
      </c>
      <c r="Y84" s="166">
        <v>0.11813938810231278</v>
      </c>
      <c r="Z84" s="166">
        <v>0.1</v>
      </c>
      <c r="AA84" s="167">
        <v>66175427.700000003</v>
      </c>
      <c r="AB84" s="167">
        <v>440</v>
      </c>
      <c r="AC84" s="167">
        <v>440</v>
      </c>
      <c r="AD84" s="167">
        <v>3645</v>
      </c>
      <c r="AE84" s="167">
        <v>1937.9999999999991</v>
      </c>
      <c r="AF84" s="167">
        <v>2456519.9999999995</v>
      </c>
      <c r="AG84" s="166">
        <v>0.1</v>
      </c>
      <c r="AH84" s="166">
        <v>0.1</v>
      </c>
      <c r="AI84" s="167">
        <v>540</v>
      </c>
      <c r="AJ84" s="167">
        <v>785</v>
      </c>
      <c r="AK84" s="167">
        <v>5526.5644004124424</v>
      </c>
      <c r="AL84" s="167">
        <v>3504.0223464588494</v>
      </c>
      <c r="AM84" s="167">
        <v>5735002.318192916</v>
      </c>
      <c r="AN84" s="166">
        <v>0.1</v>
      </c>
      <c r="AO84" s="166">
        <v>0.1</v>
      </c>
      <c r="AP84" s="167">
        <v>200</v>
      </c>
      <c r="AQ84" s="167">
        <v>290</v>
      </c>
      <c r="AR84" s="167">
        <v>907.04463692913782</v>
      </c>
      <c r="AS84" s="167">
        <v>604.44681767203383</v>
      </c>
      <c r="AT84" s="167">
        <v>356698.50451071735</v>
      </c>
      <c r="AU84" s="166">
        <v>0.1</v>
      </c>
      <c r="AV84" s="166">
        <v>0.1</v>
      </c>
      <c r="AW84" s="167">
        <v>240</v>
      </c>
      <c r="AX84" s="167">
        <v>390</v>
      </c>
      <c r="AY84" s="167">
        <v>589.50111604506878</v>
      </c>
      <c r="AZ84" s="167">
        <v>316.19966950057892</v>
      </c>
      <c r="BA84" s="167">
        <v>264798.1389560423</v>
      </c>
      <c r="BB84" s="166">
        <v>0.1</v>
      </c>
      <c r="BC84" s="166">
        <v>0.1</v>
      </c>
      <c r="BD84" s="167">
        <v>360</v>
      </c>
      <c r="BE84" s="167">
        <v>515</v>
      </c>
      <c r="BF84" s="167">
        <v>504.62174358306578</v>
      </c>
      <c r="BG84" s="167">
        <v>306.21234535763051</v>
      </c>
      <c r="BH84" s="167">
        <v>339363.1855490834</v>
      </c>
      <c r="BI84" s="166">
        <v>0.1</v>
      </c>
      <c r="BJ84" s="166">
        <v>0.1</v>
      </c>
      <c r="BK84" s="167">
        <v>390</v>
      </c>
      <c r="BL84" s="167">
        <v>560</v>
      </c>
      <c r="BM84" s="167">
        <v>296.8145580493719</v>
      </c>
      <c r="BN84" s="167">
        <v>214.22050150806729</v>
      </c>
      <c r="BO84" s="167">
        <v>235721.15848377271</v>
      </c>
      <c r="BP84" s="166">
        <v>0.1</v>
      </c>
      <c r="BQ84" s="166">
        <v>0.1</v>
      </c>
      <c r="BR84" s="167">
        <v>420</v>
      </c>
      <c r="BS84" s="167">
        <v>600</v>
      </c>
      <c r="BT84" s="167">
        <v>2339.2830217315332</v>
      </c>
      <c r="BU84" s="167">
        <v>1259.8199481375955</v>
      </c>
      <c r="BV84" s="167">
        <v>1738390.8380098012</v>
      </c>
      <c r="BW84" s="166">
        <v>0.1</v>
      </c>
      <c r="BX84" s="166">
        <v>0.1</v>
      </c>
      <c r="BY84" s="167">
        <v>575</v>
      </c>
      <c r="BZ84" s="167">
        <v>810</v>
      </c>
      <c r="CA84" s="167">
        <v>4590.4226228102516</v>
      </c>
      <c r="CB84" s="167">
        <v>2388.8633906514715</v>
      </c>
      <c r="CC84" s="167">
        <v>4574472.3545435863</v>
      </c>
      <c r="CD84" s="166">
        <v>0.1</v>
      </c>
      <c r="CE84" s="166">
        <v>0.1</v>
      </c>
      <c r="CF84" s="169">
        <v>15700966.498245921</v>
      </c>
      <c r="CG84" s="166">
        <v>0.16026249527073891</v>
      </c>
      <c r="CH84" s="167">
        <v>0</v>
      </c>
      <c r="CI84" s="167">
        <v>179.76073673921138</v>
      </c>
      <c r="CJ84" s="167">
        <v>0</v>
      </c>
      <c r="CK84" s="166">
        <v>0</v>
      </c>
      <c r="CL84" s="166">
        <v>0</v>
      </c>
      <c r="CM84" t="s">
        <v>181</v>
      </c>
      <c r="CN84" s="167">
        <v>515</v>
      </c>
      <c r="CO84" s="167">
        <v>1482.1635734681877</v>
      </c>
      <c r="CP84" s="167">
        <v>763314.24033611664</v>
      </c>
      <c r="CQ84" s="166">
        <v>0</v>
      </c>
      <c r="CR84" t="s">
        <v>182</v>
      </c>
      <c r="CS84" s="167">
        <v>1385</v>
      </c>
      <c r="CT84" s="167">
        <v>172.6659176553359</v>
      </c>
      <c r="CU84" s="167">
        <v>239142.29595264021</v>
      </c>
      <c r="CV84" s="166">
        <v>0</v>
      </c>
      <c r="CW84" s="166">
        <v>1.0232248181922201E-2</v>
      </c>
      <c r="CX84" s="167">
        <v>1081.73</v>
      </c>
      <c r="CY84" s="167">
        <v>684.74</v>
      </c>
      <c r="CZ84" s="167">
        <v>149.19999999999951</v>
      </c>
      <c r="DA84" s="167">
        <v>0</v>
      </c>
      <c r="DB84" s="167">
        <v>161394.11599999946</v>
      </c>
      <c r="DC84" s="166">
        <v>1.6473778066506053E-3</v>
      </c>
      <c r="DD84" s="166">
        <v>0</v>
      </c>
      <c r="DE84" s="166">
        <v>0</v>
      </c>
      <c r="DF84" s="169">
        <v>1163850.6522887563</v>
      </c>
      <c r="DG84" t="s">
        <v>288</v>
      </c>
      <c r="DH84" t="s">
        <v>228</v>
      </c>
      <c r="DI84" s="166">
        <v>1</v>
      </c>
      <c r="DJ84" s="167">
        <v>1050</v>
      </c>
      <c r="DK84" s="166">
        <v>0.45122263703887583</v>
      </c>
      <c r="DL84" s="166">
        <v>0.28038160153133418</v>
      </c>
      <c r="DM84" s="167">
        <v>5655.6639702752091</v>
      </c>
      <c r="DN84" s="167">
        <v>5938447.1687889695</v>
      </c>
      <c r="DO84" s="166">
        <v>1</v>
      </c>
      <c r="DP84" s="166">
        <v>0.58045405000000005</v>
      </c>
      <c r="DQ84" s="166">
        <v>0.48019236999999998</v>
      </c>
      <c r="DR84" s="167">
        <v>1550</v>
      </c>
      <c r="DS84" s="166">
        <v>0.23407269583151974</v>
      </c>
      <c r="DT84" s="166">
        <v>0.24760830176969142</v>
      </c>
      <c r="DU84" s="166">
        <v>0.22647845635005637</v>
      </c>
      <c r="DV84" s="167">
        <v>1696.0696179618819</v>
      </c>
      <c r="DW84" s="167">
        <v>2628907.9078409169</v>
      </c>
      <c r="DX84" s="166">
        <v>1</v>
      </c>
      <c r="DY84" s="167">
        <v>8567355.0766298864</v>
      </c>
      <c r="DZ84" s="166">
        <v>8.7448483034756469E-2</v>
      </c>
      <c r="EA84" s="167">
        <v>110000</v>
      </c>
      <c r="EB84" s="167">
        <v>110000</v>
      </c>
      <c r="EC84" s="167">
        <v>5280000</v>
      </c>
      <c r="ED84" s="166">
        <v>5.3893878133173242E-2</v>
      </c>
      <c r="EE84" s="166">
        <v>0</v>
      </c>
      <c r="EF84" s="166">
        <v>0</v>
      </c>
      <c r="EG84" s="167">
        <v>0</v>
      </c>
      <c r="EH84" s="167">
        <v>0</v>
      </c>
      <c r="EI84" s="167">
        <v>0</v>
      </c>
      <c r="EJ84" s="167">
        <v>0</v>
      </c>
      <c r="EK84" s="167">
        <v>0</v>
      </c>
      <c r="EL84" s="166">
        <v>0</v>
      </c>
      <c r="EM84" s="166">
        <v>0</v>
      </c>
      <c r="EN84" s="166">
        <v>0</v>
      </c>
      <c r="EO84" s="170">
        <v>0</v>
      </c>
      <c r="EP84" s="170">
        <v>0</v>
      </c>
      <c r="EQ84" s="170">
        <v>0</v>
      </c>
      <c r="ER84" s="170">
        <v>0</v>
      </c>
      <c r="ES84" s="170">
        <v>0</v>
      </c>
      <c r="ET84" s="170">
        <v>0</v>
      </c>
      <c r="EU84" s="170">
        <v>0</v>
      </c>
      <c r="EV84" s="170">
        <v>0</v>
      </c>
      <c r="EW84" t="s">
        <v>194</v>
      </c>
      <c r="EX84" t="s">
        <v>194</v>
      </c>
      <c r="EY84" t="s">
        <v>194</v>
      </c>
      <c r="EZ84" t="s">
        <v>194</v>
      </c>
      <c r="FA84" s="167">
        <v>0</v>
      </c>
      <c r="FB84" s="166">
        <v>0</v>
      </c>
      <c r="FC84" s="167">
        <v>0</v>
      </c>
      <c r="FD84" s="166">
        <v>0</v>
      </c>
      <c r="FE84" s="166">
        <v>0</v>
      </c>
      <c r="FF84" s="167">
        <v>1039159</v>
      </c>
      <c r="FG84" s="166">
        <v>1.0606876611172381E-2</v>
      </c>
      <c r="FH84" s="166">
        <v>0</v>
      </c>
      <c r="FI84" s="167">
        <v>0</v>
      </c>
      <c r="FJ84" s="166">
        <v>0</v>
      </c>
      <c r="FK84" s="166">
        <v>0</v>
      </c>
      <c r="FL84" t="s">
        <v>492</v>
      </c>
      <c r="FM84" s="167">
        <v>0</v>
      </c>
      <c r="FN84" s="166">
        <v>0</v>
      </c>
      <c r="FO84" s="166">
        <v>0</v>
      </c>
      <c r="FP84" s="166">
        <v>0</v>
      </c>
      <c r="FQ84" t="s">
        <v>335</v>
      </c>
      <c r="FR84" s="167">
        <v>0</v>
      </c>
      <c r="FS84" s="166">
        <v>0</v>
      </c>
      <c r="FT84" s="166">
        <v>0</v>
      </c>
      <c r="FU84" t="s">
        <v>493</v>
      </c>
      <c r="FV84" s="167">
        <v>0</v>
      </c>
      <c r="FW84" s="166">
        <v>0</v>
      </c>
      <c r="FX84" s="166">
        <v>0</v>
      </c>
      <c r="FY84" t="s">
        <v>203</v>
      </c>
      <c r="FZ84" s="167">
        <v>0</v>
      </c>
      <c r="GA84" s="166">
        <v>0</v>
      </c>
      <c r="GB84" s="166">
        <v>0</v>
      </c>
      <c r="GC84" t="s">
        <v>204</v>
      </c>
      <c r="GD84" s="167">
        <v>0</v>
      </c>
      <c r="GE84" s="166">
        <v>0</v>
      </c>
      <c r="GF84" s="166">
        <v>0</v>
      </c>
      <c r="GG84" t="s">
        <v>205</v>
      </c>
      <c r="GH84" s="167">
        <v>0</v>
      </c>
      <c r="GI84" s="166">
        <v>0</v>
      </c>
      <c r="GJ84" s="166">
        <v>0</v>
      </c>
      <c r="GK84" t="s">
        <v>494</v>
      </c>
      <c r="GL84" s="167">
        <v>0</v>
      </c>
      <c r="GM84" s="166">
        <v>0</v>
      </c>
      <c r="GN84" s="166">
        <v>0</v>
      </c>
      <c r="GO84" s="167">
        <v>43552.041234774282</v>
      </c>
      <c r="GP84" s="167">
        <v>97970310.968399346</v>
      </c>
      <c r="GQ84" s="166">
        <v>1</v>
      </c>
      <c r="GR84" s="167">
        <v>16754994.496454479</v>
      </c>
      <c r="GS84" s="166">
        <v>5.0000000000000001E-3</v>
      </c>
      <c r="GT84" s="167">
        <v>2075475.9395939372</v>
      </c>
      <c r="GU84" t="s">
        <v>161</v>
      </c>
      <c r="GV84" s="166">
        <v>7.6886882999999996E-3</v>
      </c>
      <c r="GW84" s="166">
        <v>1</v>
      </c>
      <c r="GX84" s="167">
        <v>-683040.90917826537</v>
      </c>
      <c r="GY84" s="167">
        <v>1392435.0304156714</v>
      </c>
      <c r="GZ84" s="166">
        <v>1.4013652867768745E-2</v>
      </c>
      <c r="HA84" s="167">
        <v>0</v>
      </c>
      <c r="HB84" s="167">
        <v>0</v>
      </c>
      <c r="HC84" s="167">
        <v>0</v>
      </c>
      <c r="HD84" s="167">
        <v>0</v>
      </c>
      <c r="HE84" s="167">
        <v>99362745.998815015</v>
      </c>
      <c r="HF84" s="166">
        <v>0.67546409770348803</v>
      </c>
      <c r="HG84" s="166">
        <v>0.93505470199755625</v>
      </c>
      <c r="HH84" t="s">
        <v>217</v>
      </c>
      <c r="HI84" s="170">
        <v>1.2989611897866469</v>
      </c>
      <c r="HJ84" t="s">
        <v>308</v>
      </c>
    </row>
    <row r="85" spans="1:218">
      <c r="A85">
        <v>826</v>
      </c>
      <c r="B85" t="s">
        <v>93</v>
      </c>
      <c r="C85" t="s">
        <v>161</v>
      </c>
      <c r="D85" t="s">
        <v>161</v>
      </c>
      <c r="E85" t="s">
        <v>161</v>
      </c>
      <c r="F85" t="s">
        <v>161</v>
      </c>
      <c r="G85" s="167">
        <v>3300</v>
      </c>
      <c r="H85" s="167">
        <v>4000</v>
      </c>
      <c r="I85" s="167">
        <v>4600</v>
      </c>
      <c r="J85" t="s">
        <v>308</v>
      </c>
      <c r="K85">
        <v>0</v>
      </c>
      <c r="L85" s="167">
        <v>2824.2456399999996</v>
      </c>
      <c r="M85" s="167">
        <v>27230.410000000003</v>
      </c>
      <c r="N85" s="167">
        <v>76905366.717912406</v>
      </c>
      <c r="O85" s="166">
        <v>0.40907929522916525</v>
      </c>
      <c r="P85" s="166">
        <v>0.04</v>
      </c>
      <c r="Q85" s="167">
        <v>3971.6275599999999</v>
      </c>
      <c r="R85" s="167">
        <v>9471</v>
      </c>
      <c r="S85" s="167">
        <v>37615284.620760001</v>
      </c>
      <c r="T85" s="166">
        <v>0.20008530976708744</v>
      </c>
      <c r="U85" s="166">
        <v>0.04</v>
      </c>
      <c r="V85" s="167">
        <v>4509.3343199999999</v>
      </c>
      <c r="W85" s="167">
        <v>5877.5</v>
      </c>
      <c r="X85" s="167">
        <v>26503612.465799998</v>
      </c>
      <c r="Y85" s="166">
        <v>0.14097948649416037</v>
      </c>
      <c r="Z85" s="166">
        <v>0.04</v>
      </c>
      <c r="AA85" s="167">
        <v>141024263.80447239</v>
      </c>
      <c r="AB85" s="167">
        <v>452.37279999999998</v>
      </c>
      <c r="AC85" s="167">
        <v>452.37279999999998</v>
      </c>
      <c r="AD85" s="167">
        <v>2679.4219761030945</v>
      </c>
      <c r="AE85" s="167">
        <v>1724.6269844934961</v>
      </c>
      <c r="AF85" s="167">
        <v>1992271.9596421695</v>
      </c>
      <c r="AG85" s="166">
        <v>0.2</v>
      </c>
      <c r="AH85" s="166">
        <v>0.25</v>
      </c>
      <c r="AI85" s="167">
        <v>555.1848</v>
      </c>
      <c r="AJ85" s="167">
        <v>807.07419999999991</v>
      </c>
      <c r="AK85" s="167">
        <v>5387.8184174426315</v>
      </c>
      <c r="AL85" s="167">
        <v>4065.1628222868312</v>
      </c>
      <c r="AM85" s="167">
        <v>6272122.9231910901</v>
      </c>
      <c r="AN85" s="166">
        <v>0.2</v>
      </c>
      <c r="AO85" s="166">
        <v>0.25</v>
      </c>
      <c r="AP85" s="167">
        <v>205.624</v>
      </c>
      <c r="AQ85" s="167">
        <v>298.15479999999997</v>
      </c>
      <c r="AR85" s="167">
        <v>3727.3900572143116</v>
      </c>
      <c r="AS85" s="167">
        <v>2016.0558443934665</v>
      </c>
      <c r="AT85" s="167">
        <v>1367537.5801986007</v>
      </c>
      <c r="AU85" s="166">
        <v>0.39674999999999999</v>
      </c>
      <c r="AV85" s="166">
        <v>0.34760000000000002</v>
      </c>
      <c r="AW85" s="167">
        <v>246.74879999999999</v>
      </c>
      <c r="AX85" s="167">
        <v>400.96679999999998</v>
      </c>
      <c r="AY85" s="167">
        <v>2416.9580896108259</v>
      </c>
      <c r="AZ85" s="167">
        <v>1342.7353522840494</v>
      </c>
      <c r="BA85" s="167">
        <v>1134773.8057139716</v>
      </c>
      <c r="BB85" s="166">
        <v>0.39674999999999999</v>
      </c>
      <c r="BC85" s="166">
        <v>0.34760000000000002</v>
      </c>
      <c r="BD85" s="167">
        <v>370.1232</v>
      </c>
      <c r="BE85" s="167">
        <v>529.48179999999991</v>
      </c>
      <c r="BF85" s="167">
        <v>1744.9945630372288</v>
      </c>
      <c r="BG85" s="167">
        <v>1011.2988148367971</v>
      </c>
      <c r="BH85" s="167">
        <v>1181327.2884715949</v>
      </c>
      <c r="BI85" s="166">
        <v>0.39674999999999999</v>
      </c>
      <c r="BJ85" s="166">
        <v>0.34760000000000002</v>
      </c>
      <c r="BK85" s="167">
        <v>400.96679999999998</v>
      </c>
      <c r="BL85" s="167">
        <v>575.74719999999991</v>
      </c>
      <c r="BM85" s="167">
        <v>1169.9123897140094</v>
      </c>
      <c r="BN85" s="167">
        <v>703.07237907068827</v>
      </c>
      <c r="BO85" s="167">
        <v>873887.98083126661</v>
      </c>
      <c r="BP85" s="166">
        <v>0.39674999999999999</v>
      </c>
      <c r="BQ85" s="166">
        <v>0.34760000000000002</v>
      </c>
      <c r="BR85" s="167">
        <v>431.81039999999996</v>
      </c>
      <c r="BS85" s="167">
        <v>616.87199999999996</v>
      </c>
      <c r="BT85" s="167">
        <v>2416.3483508552981</v>
      </c>
      <c r="BU85" s="167">
        <v>1345.4205917358272</v>
      </c>
      <c r="BV85" s="167">
        <v>1873356.6391874296</v>
      </c>
      <c r="BW85" s="166">
        <v>0.39674999999999999</v>
      </c>
      <c r="BX85" s="166">
        <v>0.34760000000000002</v>
      </c>
      <c r="BY85" s="167">
        <v>591.16899999999998</v>
      </c>
      <c r="BZ85" s="167">
        <v>832.77719999999999</v>
      </c>
      <c r="CA85" s="167">
        <v>405.16882740476808</v>
      </c>
      <c r="CB85" s="167">
        <v>186.52231796558581</v>
      </c>
      <c r="CC85" s="167">
        <v>394854.78422093962</v>
      </c>
      <c r="CD85" s="166">
        <v>0.39674999999999999</v>
      </c>
      <c r="CE85" s="166">
        <v>0.34760000000000002</v>
      </c>
      <c r="CF85" s="169">
        <v>15090132.961457063</v>
      </c>
      <c r="CG85" s="166">
        <v>8.0268272816771499E-2</v>
      </c>
      <c r="CH85" s="167">
        <v>0</v>
      </c>
      <c r="CI85" s="167">
        <v>205.18213337659117</v>
      </c>
      <c r="CJ85" s="167">
        <v>0</v>
      </c>
      <c r="CK85" s="166">
        <v>0</v>
      </c>
      <c r="CL85" s="166">
        <v>0</v>
      </c>
      <c r="CM85" t="s">
        <v>181</v>
      </c>
      <c r="CN85" s="167">
        <v>529.48179999999991</v>
      </c>
      <c r="CO85" s="167">
        <v>4787.3461065686861</v>
      </c>
      <c r="CP85" s="167">
        <v>2534812.6337289792</v>
      </c>
      <c r="CQ85" s="166">
        <v>0</v>
      </c>
      <c r="CR85" t="s">
        <v>182</v>
      </c>
      <c r="CS85" s="167">
        <v>1423.9461999999999</v>
      </c>
      <c r="CT85" s="167">
        <v>525.43616778103922</v>
      </c>
      <c r="CU85" s="167">
        <v>748192.83445437311</v>
      </c>
      <c r="CV85" s="166">
        <v>0</v>
      </c>
      <c r="CW85" s="166">
        <v>1.7463144907481919E-2</v>
      </c>
      <c r="CX85" s="167">
        <v>385.91</v>
      </c>
      <c r="CY85" s="167">
        <v>507.25</v>
      </c>
      <c r="CZ85" s="167">
        <v>217.47767408010029</v>
      </c>
      <c r="DA85" s="167">
        <v>0</v>
      </c>
      <c r="DB85" s="167">
        <v>83926.809204251505</v>
      </c>
      <c r="DC85" s="166">
        <v>4.4642814182317946E-4</v>
      </c>
      <c r="DD85" s="166">
        <v>0</v>
      </c>
      <c r="DE85" s="166">
        <v>0</v>
      </c>
      <c r="DF85" s="169">
        <v>3366932.2773876037</v>
      </c>
      <c r="DG85" t="s">
        <v>288</v>
      </c>
      <c r="DH85" t="s">
        <v>228</v>
      </c>
      <c r="DI85" s="166">
        <v>1</v>
      </c>
      <c r="DJ85" s="167">
        <v>1079.5259999999998</v>
      </c>
      <c r="DK85" s="166">
        <v>0.34597369466187217</v>
      </c>
      <c r="DL85" s="166">
        <v>0.13903084130647386</v>
      </c>
      <c r="DM85" s="167">
        <v>8477.353856069838</v>
      </c>
      <c r="DN85" s="167">
        <v>9151523.8988276459</v>
      </c>
      <c r="DO85" s="166">
        <v>0.35376999999999997</v>
      </c>
      <c r="DP85" s="166">
        <v>0.58045405000000005</v>
      </c>
      <c r="DQ85" s="166">
        <v>0.48019236999999998</v>
      </c>
      <c r="DR85" s="167">
        <v>1593.5859999999998</v>
      </c>
      <c r="DS85" s="166">
        <v>0.22529577375467627</v>
      </c>
      <c r="DT85" s="166">
        <v>0.22009882254948113</v>
      </c>
      <c r="DU85" s="166">
        <v>0.20658057048457262</v>
      </c>
      <c r="DV85" s="167">
        <v>3274.3509130305406</v>
      </c>
      <c r="DW85" s="167">
        <v>5217959.7740926864</v>
      </c>
      <c r="DX85" s="166">
        <v>0.62058000000000002</v>
      </c>
      <c r="DY85" s="167">
        <v>14369483.672920331</v>
      </c>
      <c r="DZ85" s="166">
        <v>7.6434955122008569E-2</v>
      </c>
      <c r="EA85" s="167">
        <v>110000</v>
      </c>
      <c r="EB85" s="167">
        <v>110000</v>
      </c>
      <c r="EC85" s="167">
        <v>11284166.666666666</v>
      </c>
      <c r="ED85" s="166">
        <v>6.0023365653794819E-2</v>
      </c>
      <c r="EE85" s="166">
        <v>4.6449800000000006E-2</v>
      </c>
      <c r="EF85" s="166">
        <v>2.86E-2</v>
      </c>
      <c r="EG85" s="167">
        <v>25000</v>
      </c>
      <c r="EH85" s="167">
        <v>65000</v>
      </c>
      <c r="EI85" s="167">
        <v>0</v>
      </c>
      <c r="EJ85" s="167">
        <v>0</v>
      </c>
      <c r="EK85" s="167">
        <v>28193.146417445481</v>
      </c>
      <c r="EL85" s="166">
        <v>1.4996654926625557E-4</v>
      </c>
      <c r="EM85" s="166">
        <v>0</v>
      </c>
      <c r="EN85" s="166">
        <v>0</v>
      </c>
      <c r="EO85" s="170">
        <v>2</v>
      </c>
      <c r="EP85" s="170">
        <v>3</v>
      </c>
      <c r="EQ85" s="170">
        <v>2</v>
      </c>
      <c r="ER85" s="170">
        <v>2</v>
      </c>
      <c r="ES85" s="170">
        <v>21.4</v>
      </c>
      <c r="ET85" s="170">
        <v>120</v>
      </c>
      <c r="EU85" s="170">
        <v>69.2</v>
      </c>
      <c r="EV85" s="170">
        <v>62.5</v>
      </c>
      <c r="EW85" t="s">
        <v>318</v>
      </c>
      <c r="EX85" t="s">
        <v>318</v>
      </c>
      <c r="EY85" t="s">
        <v>318</v>
      </c>
      <c r="EZ85" t="s">
        <v>318</v>
      </c>
      <c r="FA85" s="167">
        <v>0</v>
      </c>
      <c r="FB85" s="166">
        <v>0</v>
      </c>
      <c r="FC85" s="167">
        <v>543125</v>
      </c>
      <c r="FD85" s="166">
        <v>2.8890206458061277E-3</v>
      </c>
      <c r="FE85" s="166">
        <v>0</v>
      </c>
      <c r="FF85" s="167">
        <v>2289936</v>
      </c>
      <c r="FG85" s="166">
        <v>1.2180754672634663E-2</v>
      </c>
      <c r="FH85" s="166">
        <v>0</v>
      </c>
      <c r="FI85" s="167">
        <v>0</v>
      </c>
      <c r="FJ85" s="166">
        <v>0</v>
      </c>
      <c r="FK85" s="166">
        <v>0</v>
      </c>
      <c r="FL85" t="s">
        <v>492</v>
      </c>
      <c r="FM85" s="167">
        <v>0</v>
      </c>
      <c r="FN85" s="166">
        <v>0</v>
      </c>
      <c r="FO85" s="166">
        <v>4.6449800000000006E-2</v>
      </c>
      <c r="FP85" s="166">
        <v>2.86E-2</v>
      </c>
      <c r="FQ85" t="s">
        <v>335</v>
      </c>
      <c r="FR85" s="167">
        <v>0</v>
      </c>
      <c r="FS85" s="166">
        <v>0</v>
      </c>
      <c r="FT85" s="166">
        <v>0</v>
      </c>
      <c r="FU85" t="s">
        <v>493</v>
      </c>
      <c r="FV85" s="167">
        <v>0</v>
      </c>
      <c r="FW85" s="166">
        <v>0</v>
      </c>
      <c r="FX85" s="166">
        <v>0</v>
      </c>
      <c r="FY85" t="s">
        <v>203</v>
      </c>
      <c r="FZ85" s="167">
        <v>0</v>
      </c>
      <c r="GA85" s="166">
        <v>0</v>
      </c>
      <c r="GB85" s="166">
        <v>0</v>
      </c>
      <c r="GC85" t="s">
        <v>204</v>
      </c>
      <c r="GD85" s="167">
        <v>0</v>
      </c>
      <c r="GE85" s="166">
        <v>0</v>
      </c>
      <c r="GF85" s="166">
        <v>0</v>
      </c>
      <c r="GG85" t="s">
        <v>205</v>
      </c>
      <c r="GH85" s="167">
        <v>0</v>
      </c>
      <c r="GI85" s="166">
        <v>0</v>
      </c>
      <c r="GJ85" s="166">
        <v>0</v>
      </c>
      <c r="GK85" t="s">
        <v>494</v>
      </c>
      <c r="GL85" s="167">
        <v>0</v>
      </c>
      <c r="GM85" s="166">
        <v>0</v>
      </c>
      <c r="GN85" s="166">
        <v>0</v>
      </c>
      <c r="GO85" s="167">
        <v>0</v>
      </c>
      <c r="GP85" s="167">
        <v>187996233.52932149</v>
      </c>
      <c r="GQ85" s="166">
        <v>1</v>
      </c>
      <c r="GR85" s="167">
        <v>17029504.321685288</v>
      </c>
      <c r="GS85" s="166">
        <v>0</v>
      </c>
      <c r="GT85" s="167">
        <v>915119.32962071802</v>
      </c>
      <c r="GU85" t="s">
        <v>161</v>
      </c>
      <c r="GV85" s="166">
        <v>3.5999999999999997E-2</v>
      </c>
      <c r="GW85" s="166">
        <v>1</v>
      </c>
      <c r="GX85" s="167">
        <v>-5769401.6420729784</v>
      </c>
      <c r="GY85" s="167">
        <v>-4854282.3124522595</v>
      </c>
      <c r="GZ85" s="166">
        <v>-2.650557275489555E-2</v>
      </c>
      <c r="HA85" s="167">
        <v>0</v>
      </c>
      <c r="HB85" s="167">
        <v>0</v>
      </c>
      <c r="HC85" s="167">
        <v>1428235</v>
      </c>
      <c r="HD85" s="167">
        <v>0</v>
      </c>
      <c r="HE85" s="167">
        <v>183141951.21686924</v>
      </c>
      <c r="HF85" s="166">
        <v>0.75014409149041295</v>
      </c>
      <c r="HG85" s="166">
        <v>0.92475689247849802</v>
      </c>
      <c r="HH85" t="s">
        <v>217</v>
      </c>
      <c r="HI85" s="170">
        <v>1.3037533607544525</v>
      </c>
      <c r="HJ85" t="s">
        <v>161</v>
      </c>
    </row>
    <row r="86" spans="1:218">
      <c r="A86">
        <v>391</v>
      </c>
      <c r="B86" t="s">
        <v>291</v>
      </c>
      <c r="C86" t="s">
        <v>308</v>
      </c>
      <c r="D86" t="s">
        <v>161</v>
      </c>
      <c r="E86" t="s">
        <v>161</v>
      </c>
      <c r="F86" t="s">
        <v>161</v>
      </c>
      <c r="G86" s="167">
        <v>3300</v>
      </c>
      <c r="H86" s="167">
        <v>4000</v>
      </c>
      <c r="I86" s="167">
        <v>4600</v>
      </c>
      <c r="J86" t="s">
        <v>308</v>
      </c>
      <c r="K86">
        <v>0</v>
      </c>
      <c r="L86" s="167">
        <v>2758.6776652795202</v>
      </c>
      <c r="M86" s="167">
        <v>21537</v>
      </c>
      <c r="N86" s="167">
        <v>59413640.877125025</v>
      </c>
      <c r="O86" s="166">
        <v>0.37469307094640181</v>
      </c>
      <c r="P86" s="166">
        <v>0.04</v>
      </c>
      <c r="Q86" s="167">
        <v>3879.4218496449935</v>
      </c>
      <c r="R86" s="167">
        <v>7755</v>
      </c>
      <c r="S86" s="167">
        <v>30084916.443996925</v>
      </c>
      <c r="T86" s="166">
        <v>0.18973100394369541</v>
      </c>
      <c r="U86" s="166">
        <v>3.7499999999999999E-2</v>
      </c>
      <c r="V86" s="167">
        <v>4404.6451546836506</v>
      </c>
      <c r="W86" s="167">
        <v>4940.8</v>
      </c>
      <c r="X86" s="167">
        <v>21762470.78026098</v>
      </c>
      <c r="Y86" s="166">
        <v>0.13724536802754345</v>
      </c>
      <c r="Z86" s="166">
        <v>3.7499999999999999E-2</v>
      </c>
      <c r="AA86" s="167">
        <v>111261028.10138293</v>
      </c>
      <c r="AB86" s="167">
        <v>449.52478031941382</v>
      </c>
      <c r="AC86" s="167">
        <v>449.52478031941382</v>
      </c>
      <c r="AD86" s="167">
        <v>5355.6641221374048</v>
      </c>
      <c r="AE86" s="167">
        <v>3107.0039999999995</v>
      </c>
      <c r="AF86" s="167">
        <v>3804179.0285199229</v>
      </c>
      <c r="AG86" s="166">
        <v>0.47</v>
      </c>
      <c r="AH86" s="166">
        <v>0.6</v>
      </c>
      <c r="AI86" s="167">
        <v>551.68950311928063</v>
      </c>
      <c r="AJ86" s="167">
        <v>801.99307397895416</v>
      </c>
      <c r="AK86" s="167">
        <v>7594.4968419925754</v>
      </c>
      <c r="AL86" s="167">
        <v>5032.5255023504114</v>
      </c>
      <c r="AM86" s="167">
        <v>8225854.7867073175</v>
      </c>
      <c r="AN86" s="166">
        <v>0.47</v>
      </c>
      <c r="AO86" s="166">
        <v>0.6</v>
      </c>
      <c r="AP86" s="167">
        <v>204.32944559973356</v>
      </c>
      <c r="AQ86" s="167">
        <v>296.27769611961367</v>
      </c>
      <c r="AR86" s="167">
        <v>1838.1223500985566</v>
      </c>
      <c r="AS86" s="167">
        <v>1070.4287624118517</v>
      </c>
      <c r="AT86" s="167">
        <v>692726.6883276701</v>
      </c>
      <c r="AU86" s="166">
        <v>0</v>
      </c>
      <c r="AV86" s="166">
        <v>0</v>
      </c>
      <c r="AW86" s="167">
        <v>245.19533471968026</v>
      </c>
      <c r="AX86" s="167">
        <v>398.44241891948042</v>
      </c>
      <c r="AY86" s="167">
        <v>1246.5812464464464</v>
      </c>
      <c r="AZ86" s="167">
        <v>748.7105159114285</v>
      </c>
      <c r="BA86" s="167">
        <v>603973.93500791444</v>
      </c>
      <c r="BB86" s="166">
        <v>0</v>
      </c>
      <c r="BC86" s="166">
        <v>0</v>
      </c>
      <c r="BD86" s="167">
        <v>367.79300207952042</v>
      </c>
      <c r="BE86" s="167">
        <v>526.1483224193139</v>
      </c>
      <c r="BF86" s="167">
        <v>2144.4650224155848</v>
      </c>
      <c r="BG86" s="167">
        <v>1243.4088676132731</v>
      </c>
      <c r="BH86" s="167">
        <v>1442936.7182247764</v>
      </c>
      <c r="BI86" s="166">
        <v>0</v>
      </c>
      <c r="BJ86" s="166">
        <v>0</v>
      </c>
      <c r="BK86" s="167">
        <v>398.44241891948042</v>
      </c>
      <c r="BL86" s="167">
        <v>572.12244767925392</v>
      </c>
      <c r="BM86" s="167">
        <v>1438.0203140962305</v>
      </c>
      <c r="BN86" s="167">
        <v>918.44860335914598</v>
      </c>
      <c r="BO86" s="167">
        <v>1098433.3554252801</v>
      </c>
      <c r="BP86" s="166">
        <v>0</v>
      </c>
      <c r="BQ86" s="166">
        <v>0</v>
      </c>
      <c r="BR86" s="167">
        <v>429.09183575944047</v>
      </c>
      <c r="BS86" s="167">
        <v>612.98833679920062</v>
      </c>
      <c r="BT86" s="167">
        <v>4947.0791444220158</v>
      </c>
      <c r="BU86" s="167">
        <v>2877.0176871096346</v>
      </c>
      <c r="BV86" s="167">
        <v>3886329.5586905028</v>
      </c>
      <c r="BW86" s="166">
        <v>0</v>
      </c>
      <c r="BX86" s="166">
        <v>0</v>
      </c>
      <c r="BY86" s="167">
        <v>587.44715609923401</v>
      </c>
      <c r="BZ86" s="167">
        <v>827.53425467892089</v>
      </c>
      <c r="CA86" s="167">
        <v>2343.3736065576295</v>
      </c>
      <c r="CB86" s="167">
        <v>1320.3639282908387</v>
      </c>
      <c r="CC86" s="167">
        <v>2469254.5401533758</v>
      </c>
      <c r="CD86" s="166">
        <v>0</v>
      </c>
      <c r="CE86" s="166">
        <v>0</v>
      </c>
      <c r="CF86" s="169">
        <v>22223688.61105676</v>
      </c>
      <c r="CG86" s="166">
        <v>0.14015404561142544</v>
      </c>
      <c r="CH86" s="167">
        <v>0</v>
      </c>
      <c r="CI86" s="167">
        <v>200.15965404929784</v>
      </c>
      <c r="CJ86" s="167">
        <v>0</v>
      </c>
      <c r="CK86" s="166">
        <v>0</v>
      </c>
      <c r="CL86" s="166">
        <v>0</v>
      </c>
      <c r="CM86" t="s">
        <v>181</v>
      </c>
      <c r="CN86" s="167">
        <v>515</v>
      </c>
      <c r="CO86" s="167">
        <v>3444.4170475268834</v>
      </c>
      <c r="CP86" s="167">
        <v>1773874.7794763451</v>
      </c>
      <c r="CQ86" s="166">
        <v>0</v>
      </c>
      <c r="CR86" t="s">
        <v>182</v>
      </c>
      <c r="CS86" s="167">
        <v>1385</v>
      </c>
      <c r="CT86" s="167">
        <v>529.13605498627635</v>
      </c>
      <c r="CU86" s="167">
        <v>732853.43615599279</v>
      </c>
      <c r="CV86" s="166">
        <v>0</v>
      </c>
      <c r="CW86" s="166">
        <v>1.5808721352151622E-2</v>
      </c>
      <c r="CX86" s="167">
        <v>1000</v>
      </c>
      <c r="CY86" s="167">
        <v>1000</v>
      </c>
      <c r="CZ86" s="167">
        <v>336.06259541984804</v>
      </c>
      <c r="DA86" s="167">
        <v>67.199999999999633</v>
      </c>
      <c r="DB86" s="167">
        <v>403262.5954198477</v>
      </c>
      <c r="DC86" s="166">
        <v>2.5431819704194287E-3</v>
      </c>
      <c r="DD86" s="166">
        <v>0</v>
      </c>
      <c r="DE86" s="166">
        <v>0</v>
      </c>
      <c r="DF86" s="169">
        <v>2909990.8110521859</v>
      </c>
      <c r="DG86" t="s">
        <v>288</v>
      </c>
      <c r="DH86" t="s">
        <v>228</v>
      </c>
      <c r="DI86" s="166">
        <v>0.51500000000000001</v>
      </c>
      <c r="DJ86" s="167">
        <v>1050</v>
      </c>
      <c r="DK86" s="166">
        <v>0.20246481225186186</v>
      </c>
      <c r="DL86" s="166">
        <v>0.20230758171494087</v>
      </c>
      <c r="DM86" s="167">
        <v>4349.7768992460096</v>
      </c>
      <c r="DN86" s="167">
        <v>4567265.7442083098</v>
      </c>
      <c r="DO86" s="166">
        <v>1</v>
      </c>
      <c r="DP86" s="166">
        <v>0.58045405000000005</v>
      </c>
      <c r="DQ86" s="166">
        <v>0.48019236999999998</v>
      </c>
      <c r="DR86" s="167">
        <v>1550</v>
      </c>
      <c r="DS86" s="166">
        <v>0.21556567464070517</v>
      </c>
      <c r="DT86" s="166">
        <v>0.20829524095474936</v>
      </c>
      <c r="DU86" s="166">
        <v>0.20844729259722458</v>
      </c>
      <c r="DV86" s="167">
        <v>2664.7502222312555</v>
      </c>
      <c r="DW86" s="167">
        <v>4130362.8444584459</v>
      </c>
      <c r="DX86" s="166">
        <v>1</v>
      </c>
      <c r="DY86" s="167">
        <v>8697628.5886667557</v>
      </c>
      <c r="DZ86" s="166">
        <v>5.485173299812867E-2</v>
      </c>
      <c r="EA86" s="167">
        <v>110000</v>
      </c>
      <c r="EB86" s="167">
        <v>110000</v>
      </c>
      <c r="EC86" s="167">
        <v>9633800</v>
      </c>
      <c r="ED86" s="166">
        <v>6.075571289005504E-2</v>
      </c>
      <c r="EE86" s="166">
        <v>0</v>
      </c>
      <c r="EF86" s="166">
        <v>0</v>
      </c>
      <c r="EG86" s="167">
        <v>0</v>
      </c>
      <c r="EH86" s="167">
        <v>0</v>
      </c>
      <c r="EI86" s="167">
        <v>0</v>
      </c>
      <c r="EJ86" s="167">
        <v>0</v>
      </c>
      <c r="EK86" s="167">
        <v>0</v>
      </c>
      <c r="EL86" s="166">
        <v>0</v>
      </c>
      <c r="EM86" s="166">
        <v>0</v>
      </c>
      <c r="EN86" s="166">
        <v>0</v>
      </c>
      <c r="EO86" s="170">
        <v>0</v>
      </c>
      <c r="EP86" s="170">
        <v>0</v>
      </c>
      <c r="EQ86" s="170">
        <v>0</v>
      </c>
      <c r="ER86" s="170">
        <v>0</v>
      </c>
      <c r="ES86" s="170">
        <v>0</v>
      </c>
      <c r="ET86" s="170">
        <v>0</v>
      </c>
      <c r="EU86" s="170">
        <v>0</v>
      </c>
      <c r="EV86" s="170">
        <v>0</v>
      </c>
      <c r="EW86" t="s">
        <v>194</v>
      </c>
      <c r="EX86" t="s">
        <v>194</v>
      </c>
      <c r="EY86" t="s">
        <v>194</v>
      </c>
      <c r="EZ86" t="s">
        <v>194</v>
      </c>
      <c r="FA86" s="167">
        <v>0</v>
      </c>
      <c r="FB86" s="166">
        <v>0</v>
      </c>
      <c r="FC86" s="167">
        <v>0</v>
      </c>
      <c r="FD86" s="166">
        <v>0</v>
      </c>
      <c r="FE86" s="166">
        <v>0</v>
      </c>
      <c r="FF86" s="167">
        <v>1247313</v>
      </c>
      <c r="FG86" s="166">
        <v>7.8661992684125916E-3</v>
      </c>
      <c r="FH86" s="166">
        <v>0</v>
      </c>
      <c r="FI86" s="167">
        <v>2429392.3680799999</v>
      </c>
      <c r="FJ86" s="166">
        <v>1.5321001599821398E-2</v>
      </c>
      <c r="FK86" s="166">
        <v>0</v>
      </c>
      <c r="FL86" t="s">
        <v>492</v>
      </c>
      <c r="FM86" s="167">
        <v>92000</v>
      </c>
      <c r="FN86" s="166">
        <v>5.80199462920661E-4</v>
      </c>
      <c r="FO86" s="166">
        <v>0</v>
      </c>
      <c r="FP86" s="166">
        <v>0</v>
      </c>
      <c r="FQ86" t="s">
        <v>335</v>
      </c>
      <c r="FR86" s="167">
        <v>0</v>
      </c>
      <c r="FS86" s="166">
        <v>0</v>
      </c>
      <c r="FT86" s="166">
        <v>0</v>
      </c>
      <c r="FU86" t="s">
        <v>493</v>
      </c>
      <c r="FV86" s="167">
        <v>0</v>
      </c>
      <c r="FW86" s="166">
        <v>0</v>
      </c>
      <c r="FX86" s="166">
        <v>0</v>
      </c>
      <c r="FY86" t="s">
        <v>203</v>
      </c>
      <c r="FZ86" s="167">
        <v>0</v>
      </c>
      <c r="GA86" s="166">
        <v>0</v>
      </c>
      <c r="GB86" s="166">
        <v>0</v>
      </c>
      <c r="GC86" t="s">
        <v>204</v>
      </c>
      <c r="GD86" s="167">
        <v>0</v>
      </c>
      <c r="GE86" s="166">
        <v>0</v>
      </c>
      <c r="GF86" s="166">
        <v>0</v>
      </c>
      <c r="GG86" t="s">
        <v>205</v>
      </c>
      <c r="GH86" s="167">
        <v>0</v>
      </c>
      <c r="GI86" s="166">
        <v>0</v>
      </c>
      <c r="GJ86" s="166">
        <v>0</v>
      </c>
      <c r="GK86" t="s">
        <v>494</v>
      </c>
      <c r="GL86" s="167">
        <v>0</v>
      </c>
      <c r="GM86" s="166">
        <v>0</v>
      </c>
      <c r="GN86" s="166">
        <v>0</v>
      </c>
      <c r="GO86" s="167">
        <v>71317.021325640613</v>
      </c>
      <c r="GP86" s="167">
        <v>158566158.50156429</v>
      </c>
      <c r="GQ86" s="166">
        <v>1</v>
      </c>
      <c r="GR86" s="167">
        <v>19378821.50326591</v>
      </c>
      <c r="GS86" s="166">
        <v>5.0000000000000001E-3</v>
      </c>
      <c r="GT86" s="167">
        <v>1329411.0379741509</v>
      </c>
      <c r="GU86" t="s">
        <v>308</v>
      </c>
      <c r="GV86" s="166">
        <v>0</v>
      </c>
      <c r="GW86" s="166">
        <v>0</v>
      </c>
      <c r="GX86" s="167">
        <v>0</v>
      </c>
      <c r="GY86" s="167">
        <v>1329411.0379741509</v>
      </c>
      <c r="GZ86" s="166">
        <v>8.3142456154510179E-3</v>
      </c>
      <c r="HA86" s="167">
        <v>0</v>
      </c>
      <c r="HB86" s="167">
        <v>0</v>
      </c>
      <c r="HC86" s="167">
        <v>0</v>
      </c>
      <c r="HD86" s="167">
        <v>200000</v>
      </c>
      <c r="HE86" s="167">
        <v>159895569.53953844</v>
      </c>
      <c r="HF86" s="166">
        <v>0.70166944291764066</v>
      </c>
      <c r="HG86" s="166">
        <v>0.91502712484976578</v>
      </c>
      <c r="HH86" t="s">
        <v>217</v>
      </c>
      <c r="HI86" s="170">
        <v>1.3756886996986994</v>
      </c>
      <c r="HJ86" t="s">
        <v>308</v>
      </c>
    </row>
    <row r="87" spans="1:218">
      <c r="A87">
        <v>316</v>
      </c>
      <c r="B87" t="s">
        <v>41</v>
      </c>
      <c r="C87" t="s">
        <v>308</v>
      </c>
      <c r="D87" t="s">
        <v>161</v>
      </c>
      <c r="E87" t="s">
        <v>161</v>
      </c>
      <c r="F87" t="s">
        <v>161</v>
      </c>
      <c r="G87" s="167">
        <v>3500</v>
      </c>
      <c r="H87" s="167">
        <v>4200</v>
      </c>
      <c r="I87" s="167">
        <v>4800</v>
      </c>
      <c r="J87" t="s">
        <v>308</v>
      </c>
      <c r="K87">
        <v>0</v>
      </c>
      <c r="L87" s="167">
        <v>3100.53</v>
      </c>
      <c r="M87" s="167">
        <v>34283.75</v>
      </c>
      <c r="N87" s="167">
        <v>106297795.3875</v>
      </c>
      <c r="O87" s="166">
        <v>0.36040143511837586</v>
      </c>
      <c r="P87" s="166">
        <v>0.04</v>
      </c>
      <c r="Q87" s="167">
        <v>4359.7700000000004</v>
      </c>
      <c r="R87" s="167">
        <v>12819.75</v>
      </c>
      <c r="S87" s="167">
        <v>55891161.457500003</v>
      </c>
      <c r="T87" s="166">
        <v>0.18949833085705356</v>
      </c>
      <c r="U87" s="166">
        <v>0.04</v>
      </c>
      <c r="V87" s="167">
        <v>4950.26</v>
      </c>
      <c r="W87" s="167">
        <v>7918</v>
      </c>
      <c r="X87" s="167">
        <v>39196158.68</v>
      </c>
      <c r="Y87" s="166">
        <v>0.13289411871528581</v>
      </c>
      <c r="Z87" s="166">
        <v>0.04</v>
      </c>
      <c r="AA87" s="167">
        <v>201385115.52500001</v>
      </c>
      <c r="AB87" s="167">
        <v>496.63</v>
      </c>
      <c r="AC87" s="167">
        <v>496.63</v>
      </c>
      <c r="AD87" s="167">
        <v>4307.4229857819919</v>
      </c>
      <c r="AE87" s="167">
        <v>3752.0531603253357</v>
      </c>
      <c r="AF87" s="167">
        <v>4002577.6384412823</v>
      </c>
      <c r="AG87" s="166">
        <v>0</v>
      </c>
      <c r="AH87" s="166">
        <v>0</v>
      </c>
      <c r="AI87" s="167">
        <v>609.5</v>
      </c>
      <c r="AJ87" s="167">
        <v>886.03</v>
      </c>
      <c r="AK87" s="167">
        <v>11637.032771881115</v>
      </c>
      <c r="AL87" s="167">
        <v>11795.077977341405</v>
      </c>
      <c r="AM87" s="167">
        <v>17543564.414725345</v>
      </c>
      <c r="AN87" s="166">
        <v>0</v>
      </c>
      <c r="AO87" s="166">
        <v>0</v>
      </c>
      <c r="AP87" s="167">
        <v>225.74</v>
      </c>
      <c r="AQ87" s="167">
        <v>327.32</v>
      </c>
      <c r="AR87" s="167">
        <v>9106.0151562338287</v>
      </c>
      <c r="AS87" s="167">
        <v>5191.4538678951494</v>
      </c>
      <c r="AT87" s="167">
        <v>3754858.5414076648</v>
      </c>
      <c r="AU87" s="166">
        <v>0</v>
      </c>
      <c r="AV87" s="166">
        <v>0</v>
      </c>
      <c r="AW87" s="167">
        <v>270.89</v>
      </c>
      <c r="AX87" s="167">
        <v>440.19</v>
      </c>
      <c r="AY87" s="167">
        <v>9124.8174557419843</v>
      </c>
      <c r="AZ87" s="167">
        <v>5450.7271477358072</v>
      </c>
      <c r="BA87" s="167">
        <v>4871177.3837477714</v>
      </c>
      <c r="BB87" s="166">
        <v>0</v>
      </c>
      <c r="BC87" s="166">
        <v>0</v>
      </c>
      <c r="BD87" s="167">
        <v>406.33</v>
      </c>
      <c r="BE87" s="167">
        <v>581.28</v>
      </c>
      <c r="BF87" s="167">
        <v>6455.9059607959907</v>
      </c>
      <c r="BG87" s="167">
        <v>3971.5817947016831</v>
      </c>
      <c r="BH87" s="167">
        <v>4931829.3346744291</v>
      </c>
      <c r="BI87" s="166">
        <v>0</v>
      </c>
      <c r="BJ87" s="166">
        <v>0</v>
      </c>
      <c r="BK87" s="167">
        <v>440.19</v>
      </c>
      <c r="BL87" s="167">
        <v>632.07000000000005</v>
      </c>
      <c r="BM87" s="167">
        <v>3851.9642492618609</v>
      </c>
      <c r="BN87" s="167">
        <v>2505.8786172775699</v>
      </c>
      <c r="BO87" s="167">
        <v>3279486.8405052125</v>
      </c>
      <c r="BP87" s="166">
        <v>0</v>
      </c>
      <c r="BQ87" s="166">
        <v>0</v>
      </c>
      <c r="BR87" s="167">
        <v>474.05</v>
      </c>
      <c r="BS87" s="167">
        <v>677.22</v>
      </c>
      <c r="BT87" s="167">
        <v>3064.8856172504907</v>
      </c>
      <c r="BU87" s="167">
        <v>2016.0058684197179</v>
      </c>
      <c r="BV87" s="167">
        <v>2818188.5210687965</v>
      </c>
      <c r="BW87" s="166">
        <v>0</v>
      </c>
      <c r="BX87" s="166">
        <v>0</v>
      </c>
      <c r="BY87" s="167">
        <v>649</v>
      </c>
      <c r="BZ87" s="167">
        <v>914.25</v>
      </c>
      <c r="CA87" s="167">
        <v>41.287827874263485</v>
      </c>
      <c r="CB87" s="167">
        <v>57.695540822029677</v>
      </c>
      <c r="CC87" s="167">
        <v>79543.948486937632</v>
      </c>
      <c r="CD87" s="166">
        <v>0</v>
      </c>
      <c r="CE87" s="166">
        <v>0</v>
      </c>
      <c r="CF87" s="169">
        <v>41281226.62305744</v>
      </c>
      <c r="CG87" s="166">
        <v>0.13996351725039022</v>
      </c>
      <c r="CH87" s="167">
        <v>0</v>
      </c>
      <c r="CI87" s="167">
        <v>161.90972115467002</v>
      </c>
      <c r="CJ87" s="167">
        <v>0</v>
      </c>
      <c r="CK87" s="166">
        <v>0</v>
      </c>
      <c r="CL87" s="166">
        <v>0</v>
      </c>
      <c r="CM87" t="s">
        <v>181</v>
      </c>
      <c r="CN87" s="167">
        <v>581.28</v>
      </c>
      <c r="CO87" s="167">
        <v>14369.712759801332</v>
      </c>
      <c r="CP87" s="167">
        <v>8352826.6330173183</v>
      </c>
      <c r="CQ87" s="166">
        <v>0</v>
      </c>
      <c r="CR87" t="s">
        <v>182</v>
      </c>
      <c r="CS87" s="167">
        <v>1563.25</v>
      </c>
      <c r="CT87" s="167">
        <v>1836.8139783849047</v>
      </c>
      <c r="CU87" s="167">
        <v>2871399.4517102023</v>
      </c>
      <c r="CV87" s="166">
        <v>0</v>
      </c>
      <c r="CW87" s="166">
        <v>3.8055607590753493E-2</v>
      </c>
      <c r="CX87" s="167">
        <v>2257.4</v>
      </c>
      <c r="CY87" s="167">
        <v>2257.4</v>
      </c>
      <c r="CZ87" s="167">
        <v>1500.8200000000004</v>
      </c>
      <c r="DA87" s="167">
        <v>201.00000000000085</v>
      </c>
      <c r="DB87" s="167">
        <v>3841688.4680000027</v>
      </c>
      <c r="DC87" s="166">
        <v>1.3025199930983052E-2</v>
      </c>
      <c r="DD87" s="166">
        <v>0</v>
      </c>
      <c r="DE87" s="166">
        <v>0</v>
      </c>
      <c r="DF87" s="169">
        <v>15065914.552727522</v>
      </c>
      <c r="DG87" t="s">
        <v>288</v>
      </c>
      <c r="DH87" t="s">
        <v>228</v>
      </c>
      <c r="DI87" s="166">
        <v>1</v>
      </c>
      <c r="DJ87" s="167">
        <v>1185.1400000000001</v>
      </c>
      <c r="DK87" s="166">
        <v>0.32773981766765231</v>
      </c>
      <c r="DL87" s="166">
        <v>0.20874180823093044</v>
      </c>
      <c r="DM87" s="167">
        <v>10517.456796346412</v>
      </c>
      <c r="DN87" s="167">
        <v>12464658.747621989</v>
      </c>
      <c r="DO87" s="166">
        <v>0.5</v>
      </c>
      <c r="DP87" s="166">
        <v>0.58045405000000005</v>
      </c>
      <c r="DQ87" s="166">
        <v>0.48019236999999998</v>
      </c>
      <c r="DR87" s="167">
        <v>1749.49</v>
      </c>
      <c r="DS87" s="166">
        <v>0.19191625285266345</v>
      </c>
      <c r="DT87" s="166">
        <v>0.18894564135706818</v>
      </c>
      <c r="DU87" s="166">
        <v>0.19504514774648576</v>
      </c>
      <c r="DV87" s="167">
        <v>4004.4044265386947</v>
      </c>
      <c r="DW87" s="167">
        <v>7005665.5001851814</v>
      </c>
      <c r="DX87" s="166">
        <v>0.5</v>
      </c>
      <c r="DY87" s="167">
        <v>19470324.247807171</v>
      </c>
      <c r="DZ87" s="166">
        <v>6.6013907208041581E-2</v>
      </c>
      <c r="EA87" s="167">
        <v>124157</v>
      </c>
      <c r="EB87" s="167">
        <v>124157</v>
      </c>
      <c r="EC87" s="167">
        <v>10801659</v>
      </c>
      <c r="ED87" s="166">
        <v>3.6622898819942101E-2</v>
      </c>
      <c r="EE87" s="166">
        <v>0</v>
      </c>
      <c r="EF87" s="166">
        <v>0</v>
      </c>
      <c r="EG87" s="167">
        <v>0</v>
      </c>
      <c r="EH87" s="167">
        <v>0</v>
      </c>
      <c r="EI87" s="167">
        <v>0</v>
      </c>
      <c r="EJ87" s="167">
        <v>0</v>
      </c>
      <c r="EK87" s="167">
        <v>0</v>
      </c>
      <c r="EL87" s="166">
        <v>0</v>
      </c>
      <c r="EM87" s="166">
        <v>0</v>
      </c>
      <c r="EN87" s="166">
        <v>0</v>
      </c>
      <c r="EO87" s="170">
        <v>0</v>
      </c>
      <c r="EP87" s="170">
        <v>0</v>
      </c>
      <c r="EQ87" s="170">
        <v>0</v>
      </c>
      <c r="ER87" s="170">
        <v>0</v>
      </c>
      <c r="ES87" s="170">
        <v>0</v>
      </c>
      <c r="ET87" s="170">
        <v>0</v>
      </c>
      <c r="EU87" s="170">
        <v>0</v>
      </c>
      <c r="EV87" s="170">
        <v>0</v>
      </c>
      <c r="EW87" t="s">
        <v>194</v>
      </c>
      <c r="EX87" t="s">
        <v>194</v>
      </c>
      <c r="EY87" t="s">
        <v>194</v>
      </c>
      <c r="EZ87" t="s">
        <v>194</v>
      </c>
      <c r="FA87" s="167">
        <v>0</v>
      </c>
      <c r="FB87" s="166">
        <v>0</v>
      </c>
      <c r="FC87" s="167">
        <v>124872</v>
      </c>
      <c r="FD87" s="166">
        <v>4.2337705915765437E-4</v>
      </c>
      <c r="FE87" s="166">
        <v>0</v>
      </c>
      <c r="FF87" s="167">
        <v>4561642.9518510345</v>
      </c>
      <c r="FG87" s="166">
        <v>1.5466197208997473E-2</v>
      </c>
      <c r="FH87" s="166">
        <v>0</v>
      </c>
      <c r="FI87" s="167">
        <v>2252009</v>
      </c>
      <c r="FJ87" s="166">
        <v>7.6354102410193646E-3</v>
      </c>
      <c r="FK87" s="166">
        <v>0</v>
      </c>
      <c r="FL87" t="s">
        <v>492</v>
      </c>
      <c r="FM87" s="167">
        <v>0</v>
      </c>
      <c r="FN87" s="166">
        <v>0</v>
      </c>
      <c r="FO87" s="166">
        <v>0</v>
      </c>
      <c r="FP87" s="166">
        <v>0</v>
      </c>
      <c r="FQ87" t="s">
        <v>335</v>
      </c>
      <c r="FR87" s="167">
        <v>0</v>
      </c>
      <c r="FS87" s="166">
        <v>0</v>
      </c>
      <c r="FT87" s="166">
        <v>0</v>
      </c>
      <c r="FU87" t="s">
        <v>493</v>
      </c>
      <c r="FV87" s="167">
        <v>0</v>
      </c>
      <c r="FW87" s="166">
        <v>0</v>
      </c>
      <c r="FX87" s="166">
        <v>0</v>
      </c>
      <c r="FY87" t="s">
        <v>203</v>
      </c>
      <c r="FZ87" s="167">
        <v>0</v>
      </c>
      <c r="GA87" s="166">
        <v>0</v>
      </c>
      <c r="GB87" s="166">
        <v>0</v>
      </c>
      <c r="GC87" t="s">
        <v>204</v>
      </c>
      <c r="GD87" s="167">
        <v>0</v>
      </c>
      <c r="GE87" s="166">
        <v>0</v>
      </c>
      <c r="GF87" s="166">
        <v>0</v>
      </c>
      <c r="GG87" t="s">
        <v>205</v>
      </c>
      <c r="GH87" s="167">
        <v>0</v>
      </c>
      <c r="GI87" s="166">
        <v>0</v>
      </c>
      <c r="GJ87" s="166">
        <v>0</v>
      </c>
      <c r="GK87" t="s">
        <v>494</v>
      </c>
      <c r="GL87" s="167">
        <v>0</v>
      </c>
      <c r="GM87" s="166">
        <v>0</v>
      </c>
      <c r="GN87" s="166">
        <v>0</v>
      </c>
      <c r="GO87" s="167">
        <v>0</v>
      </c>
      <c r="GP87" s="167">
        <v>294942763.90044314</v>
      </c>
      <c r="GQ87" s="166">
        <v>1</v>
      </c>
      <c r="GR87" s="167">
        <v>17790566.744903583</v>
      </c>
      <c r="GS87" s="166">
        <v>-1.4999999999999999E-2</v>
      </c>
      <c r="GT87" s="167">
        <v>35064810.72786092</v>
      </c>
      <c r="GU87" t="s">
        <v>161</v>
      </c>
      <c r="GV87" s="166">
        <v>1E-3</v>
      </c>
      <c r="GW87" s="166">
        <v>1</v>
      </c>
      <c r="GX87" s="167">
        <v>-3624.3966069071826</v>
      </c>
      <c r="GY87" s="167">
        <v>35061186.331254013</v>
      </c>
      <c r="GZ87" s="166">
        <v>0.10624474739359152</v>
      </c>
      <c r="HA87" s="167">
        <v>0</v>
      </c>
      <c r="HB87" s="167">
        <v>0</v>
      </c>
      <c r="HC87" s="167">
        <v>3000000</v>
      </c>
      <c r="HD87" s="167">
        <v>0</v>
      </c>
      <c r="HE87" s="167">
        <v>330003950.23169714</v>
      </c>
      <c r="HF87" s="166">
        <v>0.68279388469071522</v>
      </c>
      <c r="HG87" s="166">
        <v>0.93985211667088353</v>
      </c>
      <c r="HH87" t="s">
        <v>217</v>
      </c>
      <c r="HI87" s="170">
        <v>1.3748139755424087</v>
      </c>
      <c r="HJ87" t="s">
        <v>308</v>
      </c>
    </row>
    <row r="88" spans="1:218">
      <c r="A88">
        <v>926</v>
      </c>
      <c r="B88" t="s">
        <v>140</v>
      </c>
      <c r="C88" t="s">
        <v>308</v>
      </c>
      <c r="D88" t="s">
        <v>308</v>
      </c>
      <c r="E88" t="s">
        <v>308</v>
      </c>
      <c r="F88" t="s">
        <v>308</v>
      </c>
      <c r="G88" s="167">
        <v>3300</v>
      </c>
      <c r="H88" s="167">
        <v>0</v>
      </c>
      <c r="I88" s="167">
        <v>4600</v>
      </c>
      <c r="J88" t="s">
        <v>308</v>
      </c>
      <c r="K88">
        <v>0</v>
      </c>
      <c r="L88" s="167">
        <v>3103.99</v>
      </c>
      <c r="M88" s="167">
        <v>64574.75</v>
      </c>
      <c r="N88" s="167">
        <v>200439378.2525</v>
      </c>
      <c r="O88" s="166">
        <v>0.42809474753043331</v>
      </c>
      <c r="P88" s="166">
        <v>1.9616686909429477E-2</v>
      </c>
      <c r="Q88" s="167">
        <v>3768.51</v>
      </c>
      <c r="R88" s="167">
        <v>24824.833333333336</v>
      </c>
      <c r="S88" s="167">
        <v>93552632.665000021</v>
      </c>
      <c r="T88" s="166">
        <v>0.19980799686516204</v>
      </c>
      <c r="U88" s="166">
        <v>1.6157579520818571E-2</v>
      </c>
      <c r="V88" s="167">
        <v>4731.53</v>
      </c>
      <c r="W88" s="167">
        <v>15455.416666666668</v>
      </c>
      <c r="X88" s="167">
        <v>73127767.620833337</v>
      </c>
      <c r="Y88" s="166">
        <v>0.15618494474507971</v>
      </c>
      <c r="Z88" s="166">
        <v>1.2868987409992117E-2</v>
      </c>
      <c r="AA88" s="167">
        <v>367119778.53833336</v>
      </c>
      <c r="AB88" s="167">
        <v>336.67</v>
      </c>
      <c r="AC88" s="167">
        <v>336.67</v>
      </c>
      <c r="AD88" s="167">
        <v>8451.3618406838559</v>
      </c>
      <c r="AE88" s="167">
        <v>4952.6786242603539</v>
      </c>
      <c r="AF88" s="167">
        <v>4512738.3033327674</v>
      </c>
      <c r="AG88" s="166">
        <v>0</v>
      </c>
      <c r="AH88" s="166">
        <v>0</v>
      </c>
      <c r="AI88" s="167">
        <v>0</v>
      </c>
      <c r="AJ88" s="167">
        <v>0</v>
      </c>
      <c r="AK88" s="167">
        <v>14546.284664077599</v>
      </c>
      <c r="AL88" s="167">
        <v>10128.225792427042</v>
      </c>
      <c r="AM88" s="167">
        <v>0</v>
      </c>
      <c r="AN88" s="166">
        <v>0</v>
      </c>
      <c r="AO88" s="166">
        <v>0</v>
      </c>
      <c r="AP88" s="167">
        <v>385.71</v>
      </c>
      <c r="AQ88" s="167">
        <v>522.41</v>
      </c>
      <c r="AR88" s="167">
        <v>5470.9359260624615</v>
      </c>
      <c r="AS88" s="167">
        <v>3366.0112548850989</v>
      </c>
      <c r="AT88" s="167">
        <v>3868632.6357060764</v>
      </c>
      <c r="AU88" s="166">
        <v>0.67776308625651405</v>
      </c>
      <c r="AV88" s="166">
        <v>0.76399762638540614</v>
      </c>
      <c r="AW88" s="167">
        <v>497.37</v>
      </c>
      <c r="AX88" s="167">
        <v>641.41999999999996</v>
      </c>
      <c r="AY88" s="167">
        <v>4156.4508770505099</v>
      </c>
      <c r="AZ88" s="167">
        <v>2467.3835575921821</v>
      </c>
      <c r="BA88" s="167">
        <v>3649923.1342293895</v>
      </c>
      <c r="BB88" s="166">
        <v>0.5256046806200616</v>
      </c>
      <c r="BC88" s="166">
        <v>0.62224439524804342</v>
      </c>
      <c r="BD88" s="167">
        <v>799.53</v>
      </c>
      <c r="BE88" s="167">
        <v>962.51</v>
      </c>
      <c r="BF88" s="167">
        <v>3799.5532038625079</v>
      </c>
      <c r="BG88" s="167">
        <v>2161.8722589220961</v>
      </c>
      <c r="BH88" s="167">
        <v>5118680.4410192976</v>
      </c>
      <c r="BI88" s="166">
        <v>0.32696709316723577</v>
      </c>
      <c r="BJ88" s="166">
        <v>0.414665821653801</v>
      </c>
      <c r="BK88" s="167">
        <v>830.05</v>
      </c>
      <c r="BL88" s="167">
        <v>995.04</v>
      </c>
      <c r="BM88" s="167">
        <v>2912.4462694707349</v>
      </c>
      <c r="BN88" s="167">
        <v>1730.8508401271497</v>
      </c>
      <c r="BO88" s="167">
        <v>4139741.8459343025</v>
      </c>
      <c r="BP88" s="166">
        <v>0.31494488283838329</v>
      </c>
      <c r="BQ88" s="166">
        <v>0.40110950313555238</v>
      </c>
      <c r="BR88" s="167">
        <v>1169.99</v>
      </c>
      <c r="BS88" s="167">
        <v>1355.92</v>
      </c>
      <c r="BT88" s="167">
        <v>4050.3093734418226</v>
      </c>
      <c r="BU88" s="167">
        <v>2297.9442293147622</v>
      </c>
      <c r="BV88" s="167">
        <v>7854650.0032456703</v>
      </c>
      <c r="BW88" s="166">
        <v>0.22343780716074499</v>
      </c>
      <c r="BX88" s="166">
        <v>0.29435364918284262</v>
      </c>
      <c r="BY88" s="167">
        <v>1169.99</v>
      </c>
      <c r="BZ88" s="167">
        <v>1355.92</v>
      </c>
      <c r="CA88" s="167">
        <v>1372.999652004343</v>
      </c>
      <c r="CB88" s="167">
        <v>762.17846170123778</v>
      </c>
      <c r="CC88" s="167">
        <v>2639848.8826385038</v>
      </c>
      <c r="CD88" s="166">
        <v>0.22343780716074499</v>
      </c>
      <c r="CE88" s="166">
        <v>0.29435364918284262</v>
      </c>
      <c r="CF88" s="169">
        <v>31784215.246106006</v>
      </c>
      <c r="CG88" s="166">
        <v>6.7884143923525611E-2</v>
      </c>
      <c r="CH88" s="167">
        <v>0</v>
      </c>
      <c r="CI88" s="167">
        <v>567.13681944418249</v>
      </c>
      <c r="CJ88" s="167">
        <v>0</v>
      </c>
      <c r="CK88" s="166">
        <v>0</v>
      </c>
      <c r="CL88" s="166">
        <v>0</v>
      </c>
      <c r="CM88" t="s">
        <v>181</v>
      </c>
      <c r="CN88" s="167">
        <v>356.59</v>
      </c>
      <c r="CO88" s="167">
        <v>4591.4607543083457</v>
      </c>
      <c r="CP88" s="167">
        <v>1637268.9903788129</v>
      </c>
      <c r="CQ88" s="166">
        <v>0</v>
      </c>
      <c r="CR88" t="s">
        <v>182</v>
      </c>
      <c r="CS88" s="167">
        <v>356.59</v>
      </c>
      <c r="CT88" s="167">
        <v>707.6888978768734</v>
      </c>
      <c r="CU88" s="167">
        <v>252354.78409391426</v>
      </c>
      <c r="CV88" s="166">
        <v>0</v>
      </c>
      <c r="CW88" s="166">
        <v>4.0358237972648323E-3</v>
      </c>
      <c r="CX88" s="167">
        <v>0</v>
      </c>
      <c r="CY88" s="167">
        <v>0</v>
      </c>
      <c r="CZ88" s="167">
        <v>1741.4888888888886</v>
      </c>
      <c r="DA88" s="167">
        <v>1765.0452662721893</v>
      </c>
      <c r="DB88" s="167">
        <v>0</v>
      </c>
      <c r="DC88" s="166">
        <v>0</v>
      </c>
      <c r="DD88" s="166">
        <v>0</v>
      </c>
      <c r="DE88" s="166">
        <v>0</v>
      </c>
      <c r="DF88" s="169">
        <v>1889623.7744727272</v>
      </c>
      <c r="DG88" t="s">
        <v>288</v>
      </c>
      <c r="DH88" t="s">
        <v>228</v>
      </c>
      <c r="DI88" s="166">
        <v>0.58540000000000003</v>
      </c>
      <c r="DJ88" s="167">
        <v>624.73</v>
      </c>
      <c r="DK88" s="166">
        <v>0.21935626638725383</v>
      </c>
      <c r="DL88" s="166">
        <v>0.20296313708671615</v>
      </c>
      <c r="DM88" s="167">
        <v>13833.611418582146</v>
      </c>
      <c r="DN88" s="167">
        <v>8642272.0615308248</v>
      </c>
      <c r="DO88" s="166">
        <v>1</v>
      </c>
      <c r="DP88" s="166">
        <v>0.58045405000000005</v>
      </c>
      <c r="DQ88" s="166">
        <v>0.48019236999999998</v>
      </c>
      <c r="DR88" s="167">
        <v>745.1</v>
      </c>
      <c r="DS88" s="166">
        <v>0.24981599403456436</v>
      </c>
      <c r="DT88" s="166">
        <v>0.23867344346207534</v>
      </c>
      <c r="DU88" s="166">
        <v>0.24362078758219199</v>
      </c>
      <c r="DV88" s="167">
        <v>9823.7147530492293</v>
      </c>
      <c r="DW88" s="167">
        <v>7319649.8624969814</v>
      </c>
      <c r="DX88" s="166">
        <v>1</v>
      </c>
      <c r="DY88" s="167">
        <v>15961921.924027806</v>
      </c>
      <c r="DZ88" s="166">
        <v>3.4091180065222257E-2</v>
      </c>
      <c r="EA88" s="167">
        <v>98268</v>
      </c>
      <c r="EB88" s="167">
        <v>175000</v>
      </c>
      <c r="EC88" s="167">
        <v>44097659</v>
      </c>
      <c r="ED88" s="166">
        <v>9.4182971234858553E-2</v>
      </c>
      <c r="EE88" s="166">
        <v>7.3065494362356001E-2</v>
      </c>
      <c r="EF88" s="166">
        <v>4.1028571428571428E-2</v>
      </c>
      <c r="EG88" s="167">
        <v>18438</v>
      </c>
      <c r="EH88" s="167">
        <v>100000</v>
      </c>
      <c r="EI88" s="167">
        <v>18438</v>
      </c>
      <c r="EJ88" s="167">
        <v>100000</v>
      </c>
      <c r="EK88" s="167">
        <v>656317.46666666656</v>
      </c>
      <c r="EL88" s="166">
        <v>1.4017508068626021E-3</v>
      </c>
      <c r="EM88" s="166">
        <v>0</v>
      </c>
      <c r="EN88" s="166">
        <v>0</v>
      </c>
      <c r="EO88" s="170">
        <v>2</v>
      </c>
      <c r="EP88" s="170">
        <v>3</v>
      </c>
      <c r="EQ88" s="170">
        <v>2</v>
      </c>
      <c r="ER88" s="170">
        <v>2</v>
      </c>
      <c r="ES88" s="170">
        <v>15</v>
      </c>
      <c r="ET88" s="170">
        <v>101</v>
      </c>
      <c r="EU88" s="170">
        <v>69.2</v>
      </c>
      <c r="EV88" s="170">
        <v>50.833333333333336</v>
      </c>
      <c r="EW88" t="s">
        <v>318</v>
      </c>
      <c r="EX88" t="s">
        <v>194</v>
      </c>
      <c r="EY88" t="s">
        <v>194</v>
      </c>
      <c r="EZ88" t="s">
        <v>194</v>
      </c>
      <c r="FA88" s="167">
        <v>0</v>
      </c>
      <c r="FB88" s="166">
        <v>0</v>
      </c>
      <c r="FC88" s="167">
        <v>322606</v>
      </c>
      <c r="FD88" s="166">
        <v>6.8901597742847926E-4</v>
      </c>
      <c r="FE88" s="166">
        <v>0</v>
      </c>
      <c r="FF88" s="167">
        <v>5851481.4400000023</v>
      </c>
      <c r="FG88" s="166">
        <v>1.2497486729280321E-2</v>
      </c>
      <c r="FH88" s="166">
        <v>0</v>
      </c>
      <c r="FI88" s="167">
        <v>130111.92</v>
      </c>
      <c r="FJ88" s="166">
        <v>2.7789065216981737E-4</v>
      </c>
      <c r="FK88" s="166">
        <v>0</v>
      </c>
      <c r="FL88" t="s">
        <v>492</v>
      </c>
      <c r="FM88" s="167">
        <v>68787.600000000006</v>
      </c>
      <c r="FN88" s="166">
        <v>1.4691529434963786E-4</v>
      </c>
      <c r="FO88" s="166">
        <v>7.3065494362356001E-2</v>
      </c>
      <c r="FP88" s="166">
        <v>4.1028571428571428E-2</v>
      </c>
      <c r="FQ88" t="s">
        <v>335</v>
      </c>
      <c r="FR88" s="167">
        <v>50000</v>
      </c>
      <c r="FS88" s="166">
        <v>1.0678908287949996E-4</v>
      </c>
      <c r="FT88" s="166">
        <v>0</v>
      </c>
      <c r="FU88" t="s">
        <v>493</v>
      </c>
      <c r="FV88" s="167">
        <v>0</v>
      </c>
      <c r="FW88" s="166">
        <v>0</v>
      </c>
      <c r="FX88" s="166">
        <v>0</v>
      </c>
      <c r="FY88" t="s">
        <v>315</v>
      </c>
      <c r="FZ88" s="167">
        <v>10650</v>
      </c>
      <c r="GA88" s="166">
        <v>2.2746074653333491E-5</v>
      </c>
      <c r="GB88" s="166">
        <v>0</v>
      </c>
      <c r="GC88" t="s">
        <v>330</v>
      </c>
      <c r="GD88" s="167">
        <v>23674</v>
      </c>
      <c r="GE88" s="166">
        <v>5.0562494961785643E-5</v>
      </c>
      <c r="GF88" s="166">
        <v>0</v>
      </c>
      <c r="GG88" t="s">
        <v>205</v>
      </c>
      <c r="GH88" s="167">
        <v>0</v>
      </c>
      <c r="GI88" s="166">
        <v>0</v>
      </c>
      <c r="GJ88" s="166">
        <v>0</v>
      </c>
      <c r="GK88" t="s">
        <v>494</v>
      </c>
      <c r="GL88" s="167">
        <v>0</v>
      </c>
      <c r="GM88" s="166">
        <v>0</v>
      </c>
      <c r="GN88" s="166">
        <v>0</v>
      </c>
      <c r="GO88" s="167">
        <v>245827.90286750533</v>
      </c>
      <c r="GP88" s="167">
        <v>468212654.81247407</v>
      </c>
      <c r="GQ88" s="166">
        <v>1</v>
      </c>
      <c r="GR88" s="167">
        <v>36063285.362468615</v>
      </c>
      <c r="GS88" s="166">
        <v>-1.4999999999999999E-2</v>
      </c>
      <c r="GT88" s="167">
        <v>1515325.0099066205</v>
      </c>
      <c r="GU88" t="s">
        <v>308</v>
      </c>
      <c r="GV88" s="166">
        <v>0</v>
      </c>
      <c r="GW88" s="166">
        <v>0</v>
      </c>
      <c r="GX88" s="167">
        <v>0</v>
      </c>
      <c r="GY88" s="167">
        <v>1515325.0099066205</v>
      </c>
      <c r="GZ88" s="166">
        <v>3.2259628444522587E-3</v>
      </c>
      <c r="HA88" s="167">
        <v>0</v>
      </c>
      <c r="HB88" s="167">
        <v>0</v>
      </c>
      <c r="HC88" s="167">
        <v>950000</v>
      </c>
      <c r="HD88" s="167">
        <v>0</v>
      </c>
      <c r="HE88" s="167">
        <v>469727979.82238072</v>
      </c>
      <c r="HF88" s="166">
        <v>0.78408768914067506</v>
      </c>
      <c r="HG88" s="166">
        <v>0.89009883692668779</v>
      </c>
      <c r="HH88" t="s">
        <v>217</v>
      </c>
      <c r="HI88" s="170">
        <v>1.1926392501735175</v>
      </c>
      <c r="HJ88" t="s">
        <v>308</v>
      </c>
    </row>
    <row r="89" spans="1:218">
      <c r="A89">
        <v>812</v>
      </c>
      <c r="B89" t="s">
        <v>86</v>
      </c>
      <c r="C89" t="s">
        <v>308</v>
      </c>
      <c r="D89" t="s">
        <v>161</v>
      </c>
      <c r="E89" t="s">
        <v>308</v>
      </c>
      <c r="F89" t="s">
        <v>308</v>
      </c>
      <c r="G89" s="167">
        <v>3300</v>
      </c>
      <c r="H89" s="167">
        <v>0</v>
      </c>
      <c r="I89" s="167">
        <v>4600</v>
      </c>
      <c r="J89" t="s">
        <v>308</v>
      </c>
      <c r="K89">
        <v>0</v>
      </c>
      <c r="L89" s="167">
        <v>3050</v>
      </c>
      <c r="M89" s="167">
        <v>13576</v>
      </c>
      <c r="N89" s="167">
        <v>41406800</v>
      </c>
      <c r="O89" s="166">
        <v>0.41739449685370572</v>
      </c>
      <c r="P89" s="166">
        <v>0.05</v>
      </c>
      <c r="Q89" s="167">
        <v>3880</v>
      </c>
      <c r="R89" s="167">
        <v>5305</v>
      </c>
      <c r="S89" s="167">
        <v>20583400</v>
      </c>
      <c r="T89" s="166">
        <v>0.20748760799044039</v>
      </c>
      <c r="U89" s="166">
        <v>0.05</v>
      </c>
      <c r="V89" s="167">
        <v>4600</v>
      </c>
      <c r="W89" s="167">
        <v>2831</v>
      </c>
      <c r="X89" s="167">
        <v>13022600</v>
      </c>
      <c r="Y89" s="166">
        <v>0.13127219622687741</v>
      </c>
      <c r="Z89" s="166">
        <v>0.05</v>
      </c>
      <c r="AA89" s="167">
        <v>75012800</v>
      </c>
      <c r="AB89" s="167">
        <v>0</v>
      </c>
      <c r="AC89" s="167">
        <v>0</v>
      </c>
      <c r="AD89" s="167">
        <v>2169</v>
      </c>
      <c r="AE89" s="167">
        <v>1261.9999999999998</v>
      </c>
      <c r="AF89" s="167">
        <v>0</v>
      </c>
      <c r="AG89" s="166">
        <v>0.5</v>
      </c>
      <c r="AH89" s="166">
        <v>0.5</v>
      </c>
      <c r="AI89" s="167">
        <v>540</v>
      </c>
      <c r="AJ89" s="167">
        <v>785</v>
      </c>
      <c r="AK89" s="167">
        <v>4172.7882636927525</v>
      </c>
      <c r="AL89" s="167">
        <v>2866.3916917301885</v>
      </c>
      <c r="AM89" s="167">
        <v>4503423.1404022845</v>
      </c>
      <c r="AN89" s="166">
        <v>0.5</v>
      </c>
      <c r="AO89" s="166">
        <v>0.5</v>
      </c>
      <c r="AP89" s="167">
        <v>200</v>
      </c>
      <c r="AQ89" s="167">
        <v>290</v>
      </c>
      <c r="AR89" s="167">
        <v>1482.6147507570663</v>
      </c>
      <c r="AS89" s="167">
        <v>708.35605914643622</v>
      </c>
      <c r="AT89" s="167">
        <v>501946.20730387978</v>
      </c>
      <c r="AU89" s="166">
        <v>0.5</v>
      </c>
      <c r="AV89" s="166">
        <v>0.5</v>
      </c>
      <c r="AW89" s="167">
        <v>240</v>
      </c>
      <c r="AX89" s="167">
        <v>390</v>
      </c>
      <c r="AY89" s="167">
        <v>643.79527767636966</v>
      </c>
      <c r="AZ89" s="167">
        <v>350.47175351841327</v>
      </c>
      <c r="BA89" s="167">
        <v>291194.85051450989</v>
      </c>
      <c r="BB89" s="166">
        <v>0.5</v>
      </c>
      <c r="BC89" s="166">
        <v>0.5</v>
      </c>
      <c r="BD89" s="167">
        <v>360</v>
      </c>
      <c r="BE89" s="167">
        <v>515</v>
      </c>
      <c r="BF89" s="167">
        <v>984.77371265672059</v>
      </c>
      <c r="BG89" s="167">
        <v>530.15245260024858</v>
      </c>
      <c r="BH89" s="167">
        <v>627547.04964554741</v>
      </c>
      <c r="BI89" s="166">
        <v>0.5</v>
      </c>
      <c r="BJ89" s="166">
        <v>0.5</v>
      </c>
      <c r="BK89" s="167">
        <v>390</v>
      </c>
      <c r="BL89" s="167">
        <v>560</v>
      </c>
      <c r="BM89" s="167">
        <v>1083.2146947918707</v>
      </c>
      <c r="BN89" s="167">
        <v>623.07710297915514</v>
      </c>
      <c r="BO89" s="167">
        <v>771376.90863715648</v>
      </c>
      <c r="BP89" s="166">
        <v>0.5</v>
      </c>
      <c r="BQ89" s="166">
        <v>0.5</v>
      </c>
      <c r="BR89" s="167">
        <v>420</v>
      </c>
      <c r="BS89" s="167">
        <v>600</v>
      </c>
      <c r="BT89" s="167">
        <v>1946.3580485260786</v>
      </c>
      <c r="BU89" s="167">
        <v>1012.4946852961291</v>
      </c>
      <c r="BV89" s="167">
        <v>1424967.1915586304</v>
      </c>
      <c r="BW89" s="166">
        <v>0.5</v>
      </c>
      <c r="BX89" s="166">
        <v>0.5</v>
      </c>
      <c r="BY89" s="167">
        <v>575</v>
      </c>
      <c r="BZ89" s="167">
        <v>810</v>
      </c>
      <c r="CA89" s="167">
        <v>2440.8786670224795</v>
      </c>
      <c r="CB89" s="167">
        <v>1297.8992011538835</v>
      </c>
      <c r="CC89" s="167">
        <v>2454803.5864725714</v>
      </c>
      <c r="CD89" s="166">
        <v>0.5</v>
      </c>
      <c r="CE89" s="166">
        <v>0.5</v>
      </c>
      <c r="CF89" s="169">
        <v>10575258.93453458</v>
      </c>
      <c r="CG89" s="166">
        <v>0.10660217360621244</v>
      </c>
      <c r="CH89" s="167">
        <v>0</v>
      </c>
      <c r="CI89" s="167">
        <v>158.61275978109529</v>
      </c>
      <c r="CJ89" s="167">
        <v>0</v>
      </c>
      <c r="CK89" s="166">
        <v>0</v>
      </c>
      <c r="CL89" s="166">
        <v>0</v>
      </c>
      <c r="CM89" t="s">
        <v>181</v>
      </c>
      <c r="CN89" s="167">
        <v>515</v>
      </c>
      <c r="CO89" s="167">
        <v>555.70700073929083</v>
      </c>
      <c r="CP89" s="167">
        <v>286189.10538073478</v>
      </c>
      <c r="CQ89" s="166">
        <v>0.5</v>
      </c>
      <c r="CR89" t="s">
        <v>182</v>
      </c>
      <c r="CS89" s="167">
        <v>1385</v>
      </c>
      <c r="CT89" s="167">
        <v>78.002244668911388</v>
      </c>
      <c r="CU89" s="167">
        <v>108033.10886644227</v>
      </c>
      <c r="CV89" s="166">
        <v>0.5</v>
      </c>
      <c r="CW89" s="166">
        <v>3.9738927607121111E-3</v>
      </c>
      <c r="CX89" s="167">
        <v>0</v>
      </c>
      <c r="CY89" s="167">
        <v>0</v>
      </c>
      <c r="CZ89" s="167">
        <v>149.89999999999975</v>
      </c>
      <c r="DA89" s="167">
        <v>157.79999999999939</v>
      </c>
      <c r="DB89" s="167">
        <v>0</v>
      </c>
      <c r="DC89" s="166">
        <v>0</v>
      </c>
      <c r="DD89" s="166">
        <v>0</v>
      </c>
      <c r="DE89" s="166">
        <v>0</v>
      </c>
      <c r="DF89" s="169">
        <v>394222.21424717706</v>
      </c>
      <c r="DG89" t="s">
        <v>288</v>
      </c>
      <c r="DH89" t="s">
        <v>228</v>
      </c>
      <c r="DI89" s="166">
        <v>0.65</v>
      </c>
      <c r="DJ89" s="167">
        <v>1050</v>
      </c>
      <c r="DK89" s="166">
        <v>0.2347576931524385</v>
      </c>
      <c r="DL89" s="166">
        <v>0.19480017272336517</v>
      </c>
      <c r="DM89" s="167">
        <v>3100.2932012670835</v>
      </c>
      <c r="DN89" s="167">
        <v>3255307.8613304379</v>
      </c>
      <c r="DO89" s="166">
        <v>1</v>
      </c>
      <c r="DP89" s="166">
        <v>0.58045405000000005</v>
      </c>
      <c r="DQ89" s="166">
        <v>0.48019236999999998</v>
      </c>
      <c r="DR89" s="167">
        <v>1550</v>
      </c>
      <c r="DS89" s="166">
        <v>0.24489990069689457</v>
      </c>
      <c r="DT89" s="166">
        <v>0.24473969392189812</v>
      </c>
      <c r="DU89" s="166">
        <v>0.23844166355398513</v>
      </c>
      <c r="DV89" s="167">
        <v>1963.1235523393768</v>
      </c>
      <c r="DW89" s="167">
        <v>3042841.5061260341</v>
      </c>
      <c r="DX89" s="166">
        <v>1</v>
      </c>
      <c r="DY89" s="167">
        <v>6298149.3674564715</v>
      </c>
      <c r="DZ89" s="166">
        <v>6.3487467912009113E-2</v>
      </c>
      <c r="EA89" s="167">
        <v>110000</v>
      </c>
      <c r="EB89" s="167">
        <v>110000</v>
      </c>
      <c r="EC89" s="167">
        <v>6270000</v>
      </c>
      <c r="ED89" s="166">
        <v>6.3203712802552603E-2</v>
      </c>
      <c r="EE89" s="166">
        <v>0</v>
      </c>
      <c r="EF89" s="166">
        <v>0</v>
      </c>
      <c r="EG89" s="167">
        <v>25000</v>
      </c>
      <c r="EH89" s="167">
        <v>0</v>
      </c>
      <c r="EI89" s="167">
        <v>0</v>
      </c>
      <c r="EJ89" s="167">
        <v>0</v>
      </c>
      <c r="EK89" s="167">
        <v>25000</v>
      </c>
      <c r="EL89" s="166">
        <v>2.5200842425260209E-4</v>
      </c>
      <c r="EM89" s="166">
        <v>0</v>
      </c>
      <c r="EN89" s="166">
        <v>0</v>
      </c>
      <c r="EO89" s="170">
        <v>0</v>
      </c>
      <c r="EP89" s="170">
        <v>0</v>
      </c>
      <c r="EQ89" s="170">
        <v>0</v>
      </c>
      <c r="ER89" s="170">
        <v>0</v>
      </c>
      <c r="ES89" s="170">
        <v>21.4</v>
      </c>
      <c r="ET89" s="170">
        <v>0</v>
      </c>
      <c r="EU89" s="170">
        <v>0</v>
      </c>
      <c r="EV89" s="170">
        <v>0</v>
      </c>
      <c r="EW89" t="s">
        <v>194</v>
      </c>
      <c r="EX89" t="s">
        <v>194</v>
      </c>
      <c r="EY89" t="s">
        <v>194</v>
      </c>
      <c r="EZ89" t="s">
        <v>194</v>
      </c>
      <c r="FA89" s="167">
        <v>0</v>
      </c>
      <c r="FB89" s="166">
        <v>0</v>
      </c>
      <c r="FC89" s="167">
        <v>0</v>
      </c>
      <c r="FD89" s="166">
        <v>0</v>
      </c>
      <c r="FE89" s="166">
        <v>0</v>
      </c>
      <c r="FF89" s="167">
        <v>627602.37499999988</v>
      </c>
      <c r="FG89" s="166">
        <v>6.3264434232376248E-3</v>
      </c>
      <c r="FH89" s="166">
        <v>0</v>
      </c>
      <c r="FI89" s="167">
        <v>0</v>
      </c>
      <c r="FJ89" s="166">
        <v>0</v>
      </c>
      <c r="FK89" s="166">
        <v>0</v>
      </c>
      <c r="FL89" t="s">
        <v>492</v>
      </c>
      <c r="FM89" s="167">
        <v>0</v>
      </c>
      <c r="FN89" s="166">
        <v>0</v>
      </c>
      <c r="FO89" s="166">
        <v>0</v>
      </c>
      <c r="FP89" s="166">
        <v>0</v>
      </c>
      <c r="FQ89" t="s">
        <v>335</v>
      </c>
      <c r="FR89" s="167">
        <v>0</v>
      </c>
      <c r="FS89" s="166">
        <v>0</v>
      </c>
      <c r="FT89" s="166">
        <v>0</v>
      </c>
      <c r="FU89" t="s">
        <v>493</v>
      </c>
      <c r="FV89" s="167">
        <v>0</v>
      </c>
      <c r="FW89" s="166">
        <v>0</v>
      </c>
      <c r="FX89" s="166">
        <v>0</v>
      </c>
      <c r="FY89" t="s">
        <v>203</v>
      </c>
      <c r="FZ89" s="167">
        <v>0</v>
      </c>
      <c r="GA89" s="166">
        <v>0</v>
      </c>
      <c r="GB89" s="166">
        <v>0</v>
      </c>
      <c r="GC89" t="s">
        <v>204</v>
      </c>
      <c r="GD89" s="167">
        <v>0</v>
      </c>
      <c r="GE89" s="166">
        <v>0</v>
      </c>
      <c r="GF89" s="166">
        <v>0</v>
      </c>
      <c r="GG89" t="s">
        <v>205</v>
      </c>
      <c r="GH89" s="167">
        <v>0</v>
      </c>
      <c r="GI89" s="166">
        <v>0</v>
      </c>
      <c r="GJ89" s="166">
        <v>0</v>
      </c>
      <c r="GK89" t="s">
        <v>494</v>
      </c>
      <c r="GL89" s="167">
        <v>0</v>
      </c>
      <c r="GM89" s="166">
        <v>0</v>
      </c>
      <c r="GN89" s="166">
        <v>0</v>
      </c>
      <c r="GO89" s="167">
        <v>0</v>
      </c>
      <c r="GP89" s="167">
        <v>99203032.891238227</v>
      </c>
      <c r="GQ89" s="166">
        <v>1</v>
      </c>
      <c r="GR89" s="167">
        <v>15533529.941847349</v>
      </c>
      <c r="GS89" s="166">
        <v>5.0000000000000001E-3</v>
      </c>
      <c r="GT89" s="167">
        <v>1594830.3728790523</v>
      </c>
      <c r="GU89" t="s">
        <v>308</v>
      </c>
      <c r="GV89" s="166">
        <v>0</v>
      </c>
      <c r="GW89" s="166">
        <v>0</v>
      </c>
      <c r="GX89" s="167">
        <v>0</v>
      </c>
      <c r="GY89" s="167">
        <v>1594830.3728790523</v>
      </c>
      <c r="GZ89" s="166">
        <v>1.5822065282278568E-2</v>
      </c>
      <c r="HA89" s="167">
        <v>0</v>
      </c>
      <c r="HB89" s="167">
        <v>0</v>
      </c>
      <c r="HC89" s="167">
        <v>50000</v>
      </c>
      <c r="HD89" s="167">
        <v>50000</v>
      </c>
      <c r="HE89" s="167">
        <v>100797863.26411729</v>
      </c>
      <c r="HF89" s="166">
        <v>0.75615430107102355</v>
      </c>
      <c r="HG89" s="166">
        <v>0.93021783534995717</v>
      </c>
      <c r="HH89" t="s">
        <v>217</v>
      </c>
      <c r="HI89" s="170">
        <v>1.2757513504394065</v>
      </c>
      <c r="HJ89" t="s">
        <v>308</v>
      </c>
    </row>
    <row r="90" spans="1:218">
      <c r="A90">
        <v>813</v>
      </c>
      <c r="B90" t="s">
        <v>87</v>
      </c>
      <c r="C90" t="s">
        <v>308</v>
      </c>
      <c r="D90" t="s">
        <v>308</v>
      </c>
      <c r="E90" t="s">
        <v>308</v>
      </c>
      <c r="F90" t="s">
        <v>308</v>
      </c>
      <c r="G90" s="167">
        <v>3300</v>
      </c>
      <c r="H90" s="167">
        <v>0</v>
      </c>
      <c r="I90" s="167">
        <v>4600</v>
      </c>
      <c r="J90" t="s">
        <v>308</v>
      </c>
      <c r="K90">
        <v>0</v>
      </c>
      <c r="L90" s="167">
        <v>2980</v>
      </c>
      <c r="M90" s="167">
        <v>13808</v>
      </c>
      <c r="N90" s="167">
        <v>41147840</v>
      </c>
      <c r="O90" s="166">
        <v>0.40218204364195392</v>
      </c>
      <c r="P90" s="166">
        <v>0.05</v>
      </c>
      <c r="Q90" s="167">
        <v>4120</v>
      </c>
      <c r="R90" s="167">
        <v>5809</v>
      </c>
      <c r="S90" s="167">
        <v>23933080</v>
      </c>
      <c r="T90" s="166">
        <v>0.23392370109941069</v>
      </c>
      <c r="U90" s="166">
        <v>0.05</v>
      </c>
      <c r="V90" s="167">
        <v>4500</v>
      </c>
      <c r="W90" s="167">
        <v>3267</v>
      </c>
      <c r="X90" s="167">
        <v>14701500</v>
      </c>
      <c r="Y90" s="166">
        <v>0.14369355267742331</v>
      </c>
      <c r="Z90" s="166">
        <v>0.05</v>
      </c>
      <c r="AA90" s="167">
        <v>79782420</v>
      </c>
      <c r="AB90" s="167">
        <v>165</v>
      </c>
      <c r="AC90" s="167">
        <v>165</v>
      </c>
      <c r="AD90" s="167">
        <v>1899</v>
      </c>
      <c r="AE90" s="167">
        <v>1242.9999999999991</v>
      </c>
      <c r="AF90" s="167">
        <v>518429.99999999988</v>
      </c>
      <c r="AG90" s="166">
        <v>0.05</v>
      </c>
      <c r="AH90" s="166">
        <v>0.05</v>
      </c>
      <c r="AI90" s="167">
        <v>370</v>
      </c>
      <c r="AJ90" s="167">
        <v>450</v>
      </c>
      <c r="AK90" s="167">
        <v>3634.0042517283609</v>
      </c>
      <c r="AL90" s="167">
        <v>2663.0762945166744</v>
      </c>
      <c r="AM90" s="167">
        <v>2542965.905671997</v>
      </c>
      <c r="AN90" s="166">
        <v>0.05</v>
      </c>
      <c r="AO90" s="166">
        <v>0.05</v>
      </c>
      <c r="AP90" s="167">
        <v>80</v>
      </c>
      <c r="AQ90" s="167">
        <v>100</v>
      </c>
      <c r="AR90" s="167">
        <v>1410.86828602986</v>
      </c>
      <c r="AS90" s="167">
        <v>843.31117074938561</v>
      </c>
      <c r="AT90" s="167">
        <v>197200.57995732734</v>
      </c>
      <c r="AU90" s="166">
        <v>0.05</v>
      </c>
      <c r="AV90" s="166">
        <v>0.05</v>
      </c>
      <c r="AW90" s="167">
        <v>90</v>
      </c>
      <c r="AX90" s="167">
        <v>140</v>
      </c>
      <c r="AY90" s="167">
        <v>1554.2448933963533</v>
      </c>
      <c r="AZ90" s="167">
        <v>884.51802072937733</v>
      </c>
      <c r="BA90" s="167">
        <v>263714.56330778461</v>
      </c>
      <c r="BB90" s="166">
        <v>0.05</v>
      </c>
      <c r="BC90" s="166">
        <v>0.05</v>
      </c>
      <c r="BD90" s="167">
        <v>250</v>
      </c>
      <c r="BE90" s="167">
        <v>310</v>
      </c>
      <c r="BF90" s="167">
        <v>513.13440075000108</v>
      </c>
      <c r="BG90" s="167">
        <v>305.28649654692424</v>
      </c>
      <c r="BH90" s="167">
        <v>222922.41411704678</v>
      </c>
      <c r="BI90" s="166">
        <v>0.05</v>
      </c>
      <c r="BJ90" s="166">
        <v>0.05</v>
      </c>
      <c r="BK90" s="167">
        <v>300</v>
      </c>
      <c r="BL90" s="167">
        <v>350</v>
      </c>
      <c r="BM90" s="167">
        <v>696.73061055012784</v>
      </c>
      <c r="BN90" s="167">
        <v>480.24128622481999</v>
      </c>
      <c r="BO90" s="167">
        <v>377103.63334372535</v>
      </c>
      <c r="BP90" s="166">
        <v>0.05</v>
      </c>
      <c r="BQ90" s="166">
        <v>0.05</v>
      </c>
      <c r="BR90" s="167">
        <v>390</v>
      </c>
      <c r="BS90" s="167">
        <v>450</v>
      </c>
      <c r="BT90" s="167">
        <v>1035.979029059107</v>
      </c>
      <c r="BU90" s="167">
        <v>707.71276643284125</v>
      </c>
      <c r="BV90" s="167">
        <v>722502.56622783025</v>
      </c>
      <c r="BW90" s="166">
        <v>0.05</v>
      </c>
      <c r="BX90" s="166">
        <v>0.05</v>
      </c>
      <c r="BY90" s="167">
        <v>460</v>
      </c>
      <c r="BZ90" s="167">
        <v>540</v>
      </c>
      <c r="CA90" s="167">
        <v>793.25917889735422</v>
      </c>
      <c r="CB90" s="167">
        <v>490.31679878663181</v>
      </c>
      <c r="CC90" s="167">
        <v>629670.29363756417</v>
      </c>
      <c r="CD90" s="166">
        <v>0.05</v>
      </c>
      <c r="CE90" s="166">
        <v>0.05</v>
      </c>
      <c r="CF90" s="169">
        <v>5474509.9562632758</v>
      </c>
      <c r="CG90" s="166">
        <v>5.3508266828785865E-2</v>
      </c>
      <c r="CH90" s="167">
        <v>0</v>
      </c>
      <c r="CI90" s="167">
        <v>137.87143063091852</v>
      </c>
      <c r="CJ90" s="167">
        <v>0</v>
      </c>
      <c r="CK90" s="166">
        <v>0</v>
      </c>
      <c r="CL90" s="166">
        <v>0</v>
      </c>
      <c r="CM90" t="s">
        <v>181</v>
      </c>
      <c r="CN90" s="167">
        <v>340</v>
      </c>
      <c r="CO90" s="167">
        <v>931.91629886341593</v>
      </c>
      <c r="CP90" s="167">
        <v>316851.54161356139</v>
      </c>
      <c r="CQ90" s="166">
        <v>0</v>
      </c>
      <c r="CR90" t="s">
        <v>182</v>
      </c>
      <c r="CS90" s="167">
        <v>630</v>
      </c>
      <c r="CT90" s="167">
        <v>123.02380952380921</v>
      </c>
      <c r="CU90" s="167">
        <v>77504.999999999796</v>
      </c>
      <c r="CV90" s="166">
        <v>0</v>
      </c>
      <c r="CW90" s="166">
        <v>3.8544701211464636E-3</v>
      </c>
      <c r="CX90" s="167">
        <v>1500</v>
      </c>
      <c r="CY90" s="167">
        <v>1500</v>
      </c>
      <c r="CZ90" s="167">
        <v>91.000000000000682</v>
      </c>
      <c r="DA90" s="167">
        <v>23.500000000000291</v>
      </c>
      <c r="DB90" s="167">
        <v>171750.00000000146</v>
      </c>
      <c r="DC90" s="166">
        <v>1.6786972535011845E-3</v>
      </c>
      <c r="DD90" s="166">
        <v>0</v>
      </c>
      <c r="DE90" s="166">
        <v>0</v>
      </c>
      <c r="DF90" s="169">
        <v>566106.54161356273</v>
      </c>
      <c r="DG90" t="s">
        <v>288</v>
      </c>
      <c r="DH90" t="s">
        <v>228</v>
      </c>
      <c r="DI90" s="166">
        <v>1</v>
      </c>
      <c r="DJ90" s="167">
        <v>610</v>
      </c>
      <c r="DK90" s="166">
        <v>0.32618404885778335</v>
      </c>
      <c r="DL90" s="166">
        <v>0.19476896523329362</v>
      </c>
      <c r="DM90" s="167">
        <v>4204.0206621416401</v>
      </c>
      <c r="DN90" s="167">
        <v>2564452.6039064005</v>
      </c>
      <c r="DO90" s="166">
        <v>1</v>
      </c>
      <c r="DP90" s="166">
        <v>0.58045405000000005</v>
      </c>
      <c r="DQ90" s="166">
        <v>0.48019236999999998</v>
      </c>
      <c r="DR90" s="167">
        <v>1190</v>
      </c>
      <c r="DS90" s="166">
        <v>0.24536033777206109</v>
      </c>
      <c r="DT90" s="166">
        <v>0.25603481550675267</v>
      </c>
      <c r="DU90" s="166">
        <v>0.24123053326067009</v>
      </c>
      <c r="DV90" s="167">
        <v>2226.1527678039115</v>
      </c>
      <c r="DW90" s="167">
        <v>2649121.7936866549</v>
      </c>
      <c r="DX90" s="166">
        <v>1</v>
      </c>
      <c r="DY90" s="167">
        <v>5213574.3975930549</v>
      </c>
      <c r="DZ90" s="166">
        <v>5.0957863302261888E-2</v>
      </c>
      <c r="EA90" s="167">
        <v>116000</v>
      </c>
      <c r="EB90" s="167">
        <v>145000</v>
      </c>
      <c r="EC90" s="167">
        <v>9222000</v>
      </c>
      <c r="ED90" s="166">
        <v>9.0136512790613049E-2</v>
      </c>
      <c r="EE90" s="166">
        <v>0</v>
      </c>
      <c r="EF90" s="166">
        <v>0</v>
      </c>
      <c r="EG90" s="167">
        <v>21670</v>
      </c>
      <c r="EH90" s="167">
        <v>41670</v>
      </c>
      <c r="EI90" s="167">
        <v>0</v>
      </c>
      <c r="EJ90" s="167">
        <v>0</v>
      </c>
      <c r="EK90" s="167">
        <v>320040</v>
      </c>
      <c r="EL90" s="166">
        <v>3.1280947249520494E-3</v>
      </c>
      <c r="EM90" s="166">
        <v>0</v>
      </c>
      <c r="EN90" s="166">
        <v>0</v>
      </c>
      <c r="EO90" s="170">
        <v>0</v>
      </c>
      <c r="EP90" s="170">
        <v>0</v>
      </c>
      <c r="EQ90" s="170">
        <v>0</v>
      </c>
      <c r="ER90" s="170">
        <v>0</v>
      </c>
      <c r="ES90" s="170">
        <v>21.4</v>
      </c>
      <c r="ET90" s="170">
        <v>120</v>
      </c>
      <c r="EU90" s="170">
        <v>0</v>
      </c>
      <c r="EV90" s="170">
        <v>0</v>
      </c>
      <c r="EW90" t="s">
        <v>194</v>
      </c>
      <c r="EX90" t="s">
        <v>194</v>
      </c>
      <c r="EY90" t="s">
        <v>194</v>
      </c>
      <c r="EZ90" t="s">
        <v>194</v>
      </c>
      <c r="FA90" s="167">
        <v>0</v>
      </c>
      <c r="FB90" s="166">
        <v>0</v>
      </c>
      <c r="FC90" s="167">
        <v>0</v>
      </c>
      <c r="FD90" s="166">
        <v>0</v>
      </c>
      <c r="FE90" s="166">
        <v>0</v>
      </c>
      <c r="FF90" s="167">
        <v>1732828.8200000003</v>
      </c>
      <c r="FG90" s="166">
        <v>1.6936797559951523E-2</v>
      </c>
      <c r="FH90" s="166">
        <v>0</v>
      </c>
      <c r="FI90" s="167">
        <v>0</v>
      </c>
      <c r="FJ90" s="166">
        <v>0</v>
      </c>
      <c r="FK90" s="166">
        <v>0</v>
      </c>
      <c r="FL90" t="s">
        <v>492</v>
      </c>
      <c r="FM90" s="167">
        <v>0</v>
      </c>
      <c r="FN90" s="166">
        <v>0</v>
      </c>
      <c r="FO90" s="166">
        <v>0</v>
      </c>
      <c r="FP90" s="166">
        <v>0</v>
      </c>
      <c r="FQ90" t="s">
        <v>335</v>
      </c>
      <c r="FR90" s="167">
        <v>0</v>
      </c>
      <c r="FS90" s="166">
        <v>0</v>
      </c>
      <c r="FT90" s="166">
        <v>0</v>
      </c>
      <c r="FU90" t="s">
        <v>493</v>
      </c>
      <c r="FV90" s="167">
        <v>0</v>
      </c>
      <c r="FW90" s="166">
        <v>0</v>
      </c>
      <c r="FX90" s="166">
        <v>0</v>
      </c>
      <c r="FY90" t="s">
        <v>203</v>
      </c>
      <c r="FZ90" s="167">
        <v>0</v>
      </c>
      <c r="GA90" s="166">
        <v>0</v>
      </c>
      <c r="GB90" s="166">
        <v>0</v>
      </c>
      <c r="GC90" t="s">
        <v>204</v>
      </c>
      <c r="GD90" s="167">
        <v>0</v>
      </c>
      <c r="GE90" s="166">
        <v>0</v>
      </c>
      <c r="GF90" s="166">
        <v>0</v>
      </c>
      <c r="GG90" t="s">
        <v>205</v>
      </c>
      <c r="GH90" s="167">
        <v>0</v>
      </c>
      <c r="GI90" s="166">
        <v>0</v>
      </c>
      <c r="GJ90" s="166">
        <v>0</v>
      </c>
      <c r="GK90" t="s">
        <v>494</v>
      </c>
      <c r="GL90" s="167">
        <v>0</v>
      </c>
      <c r="GM90" s="166">
        <v>0</v>
      </c>
      <c r="GN90" s="166">
        <v>0</v>
      </c>
      <c r="GO90" s="167">
        <v>0</v>
      </c>
      <c r="GP90" s="167">
        <v>102311479.7154699</v>
      </c>
      <c r="GQ90" s="166">
        <v>1</v>
      </c>
      <c r="GR90" s="167">
        <v>9476420.8954062201</v>
      </c>
      <c r="GS90" s="166">
        <v>5.0000000000000001E-3</v>
      </c>
      <c r="GT90" s="167">
        <v>552378.04767387232</v>
      </c>
      <c r="GU90" t="s">
        <v>308</v>
      </c>
      <c r="GV90" s="166">
        <v>0</v>
      </c>
      <c r="GW90" s="166">
        <v>1</v>
      </c>
      <c r="GX90" s="167">
        <v>0</v>
      </c>
      <c r="GY90" s="167">
        <v>552378.04767387232</v>
      </c>
      <c r="GZ90" s="166">
        <v>5.3699915566630639E-3</v>
      </c>
      <c r="HA90" s="167">
        <v>0</v>
      </c>
      <c r="HB90" s="167">
        <v>0</v>
      </c>
      <c r="HC90" s="167">
        <v>0</v>
      </c>
      <c r="HD90" s="167">
        <v>0</v>
      </c>
      <c r="HE90" s="167">
        <v>102863857.76314376</v>
      </c>
      <c r="HF90" s="166">
        <v>0.77979929741878795</v>
      </c>
      <c r="HG90" s="166">
        <v>0.88979859492448332</v>
      </c>
      <c r="HH90" t="s">
        <v>217</v>
      </c>
      <c r="HI90" s="170">
        <v>1.2778242720000861</v>
      </c>
      <c r="HJ90" t="s">
        <v>161</v>
      </c>
    </row>
    <row r="91" spans="1:218">
      <c r="A91">
        <v>802</v>
      </c>
      <c r="B91" t="s">
        <v>80</v>
      </c>
      <c r="C91" t="s">
        <v>308</v>
      </c>
      <c r="D91" t="s">
        <v>161</v>
      </c>
      <c r="E91" t="s">
        <v>308</v>
      </c>
      <c r="F91" t="s">
        <v>161</v>
      </c>
      <c r="G91" s="167">
        <v>3250</v>
      </c>
      <c r="H91" s="167">
        <v>1000</v>
      </c>
      <c r="I91" s="167">
        <v>4530</v>
      </c>
      <c r="J91" t="s">
        <v>308</v>
      </c>
      <c r="K91">
        <v>0</v>
      </c>
      <c r="L91" s="167">
        <v>2759.95</v>
      </c>
      <c r="M91" s="167">
        <v>17023.416666666668</v>
      </c>
      <c r="N91" s="167">
        <v>46983778.829166666</v>
      </c>
      <c r="O91" s="166">
        <v>0.40158596848048794</v>
      </c>
      <c r="P91" s="166">
        <v>5.4099995738838468E-2</v>
      </c>
      <c r="Q91" s="167">
        <v>3891.6</v>
      </c>
      <c r="R91" s="167">
        <v>6683</v>
      </c>
      <c r="S91" s="167">
        <v>26007562.800000001</v>
      </c>
      <c r="T91" s="166">
        <v>0.22229528052289185</v>
      </c>
      <c r="U91" s="166">
        <v>2.4126605466698692E-2</v>
      </c>
      <c r="V91" s="167">
        <v>4422.26</v>
      </c>
      <c r="W91" s="167">
        <v>4222</v>
      </c>
      <c r="X91" s="167">
        <v>18670781.720000003</v>
      </c>
      <c r="Y91" s="166">
        <v>0.15958537491368016</v>
      </c>
      <c r="Z91" s="166">
        <v>2.1231473914741474E-2</v>
      </c>
      <c r="AA91" s="167">
        <v>91662123.349166662</v>
      </c>
      <c r="AB91" s="167">
        <v>446.31</v>
      </c>
      <c r="AC91" s="167">
        <v>446.31</v>
      </c>
      <c r="AD91" s="167">
        <v>1429.4858331035318</v>
      </c>
      <c r="AE91" s="167">
        <v>857.99999999999955</v>
      </c>
      <c r="AF91" s="167">
        <v>1020927.8021724371</v>
      </c>
      <c r="AG91" s="166">
        <v>0</v>
      </c>
      <c r="AH91" s="166">
        <v>0</v>
      </c>
      <c r="AI91" s="167">
        <v>547.74</v>
      </c>
      <c r="AJ91" s="167">
        <v>796.25</v>
      </c>
      <c r="AK91" s="167">
        <v>2794.5013739534074</v>
      </c>
      <c r="AL91" s="167">
        <v>2357.5982002457918</v>
      </c>
      <c r="AM91" s="167">
        <v>3407897.7495149514</v>
      </c>
      <c r="AN91" s="166">
        <v>0.47425089629812284</v>
      </c>
      <c r="AO91" s="166">
        <v>0.23652818207770146</v>
      </c>
      <c r="AP91" s="167">
        <v>202.87</v>
      </c>
      <c r="AQ91" s="167">
        <v>294.16000000000003</v>
      </c>
      <c r="AR91" s="167">
        <v>749.93571923823993</v>
      </c>
      <c r="AS91" s="167">
        <v>515.37380064015849</v>
      </c>
      <c r="AT91" s="167">
        <v>303741.81655817077</v>
      </c>
      <c r="AU91" s="166">
        <v>0</v>
      </c>
      <c r="AV91" s="166">
        <v>0</v>
      </c>
      <c r="AW91" s="167">
        <v>243.44</v>
      </c>
      <c r="AX91" s="167">
        <v>395.59</v>
      </c>
      <c r="AY91" s="167">
        <v>813.8111348244754</v>
      </c>
      <c r="AZ91" s="167">
        <v>590.48124578632871</v>
      </c>
      <c r="BA91" s="167">
        <v>431702.65868228406</v>
      </c>
      <c r="BB91" s="166">
        <v>0</v>
      </c>
      <c r="BC91" s="166">
        <v>0</v>
      </c>
      <c r="BD91" s="167">
        <v>365.16</v>
      </c>
      <c r="BE91" s="167">
        <v>522.38</v>
      </c>
      <c r="BF91" s="167">
        <v>724.22655550935747</v>
      </c>
      <c r="BG91" s="167">
        <v>461.37115286371682</v>
      </c>
      <c r="BH91" s="167">
        <v>505469.63184274541</v>
      </c>
      <c r="BI91" s="166">
        <v>0</v>
      </c>
      <c r="BJ91" s="166">
        <v>0</v>
      </c>
      <c r="BK91" s="167">
        <v>395.59</v>
      </c>
      <c r="BL91" s="167">
        <v>568.02</v>
      </c>
      <c r="BM91" s="167">
        <v>67.486685522940988</v>
      </c>
      <c r="BN91" s="167">
        <v>111.13207411495826</v>
      </c>
      <c r="BO91" s="167">
        <v>89822.298664798815</v>
      </c>
      <c r="BP91" s="166">
        <v>0</v>
      </c>
      <c r="BQ91" s="166">
        <v>0</v>
      </c>
      <c r="BR91" s="167">
        <v>426.02</v>
      </c>
      <c r="BS91" s="167">
        <v>608.6</v>
      </c>
      <c r="BT91" s="167">
        <v>1143.7194625368056</v>
      </c>
      <c r="BU91" s="167">
        <v>715.56850215299005</v>
      </c>
      <c r="BV91" s="167">
        <v>922742.35584023967</v>
      </c>
      <c r="BW91" s="166">
        <v>0</v>
      </c>
      <c r="BX91" s="166">
        <v>0</v>
      </c>
      <c r="BY91" s="167">
        <v>583.24</v>
      </c>
      <c r="BZ91" s="167">
        <v>821.61</v>
      </c>
      <c r="CA91" s="167">
        <v>517.78161863215598</v>
      </c>
      <c r="CB91" s="167">
        <v>262.17581998317496</v>
      </c>
      <c r="CC91" s="167">
        <v>517397.22670739505</v>
      </c>
      <c r="CD91" s="166">
        <v>0</v>
      </c>
      <c r="CE91" s="166">
        <v>0</v>
      </c>
      <c r="CF91" s="169">
        <v>7199701.539983023</v>
      </c>
      <c r="CG91" s="166">
        <v>6.1538241234646657E-2</v>
      </c>
      <c r="CH91" s="167">
        <v>0</v>
      </c>
      <c r="CI91" s="167">
        <v>117.2273721570847</v>
      </c>
      <c r="CJ91" s="167">
        <v>0</v>
      </c>
      <c r="CK91" s="166">
        <v>0</v>
      </c>
      <c r="CL91" s="166">
        <v>0</v>
      </c>
      <c r="CM91" t="s">
        <v>181</v>
      </c>
      <c r="CN91" s="167">
        <v>522.38</v>
      </c>
      <c r="CO91" s="167">
        <v>660.04685591034399</v>
      </c>
      <c r="CP91" s="167">
        <v>344795.27659044549</v>
      </c>
      <c r="CQ91" s="166">
        <v>0</v>
      </c>
      <c r="CR91" t="s">
        <v>182</v>
      </c>
      <c r="CS91" s="167">
        <v>1404.85</v>
      </c>
      <c r="CT91" s="167">
        <v>119.03242711501224</v>
      </c>
      <c r="CU91" s="167">
        <v>167222.70523252492</v>
      </c>
      <c r="CV91" s="166">
        <v>0</v>
      </c>
      <c r="CW91" s="166">
        <v>4.3763878137055637E-3</v>
      </c>
      <c r="CX91" s="167">
        <v>0</v>
      </c>
      <c r="CY91" s="167">
        <v>0</v>
      </c>
      <c r="CZ91" s="167">
        <v>266.48803418803436</v>
      </c>
      <c r="DA91" s="167">
        <v>934.09999999999991</v>
      </c>
      <c r="DB91" s="167">
        <v>0</v>
      </c>
      <c r="DC91" s="166">
        <v>0</v>
      </c>
      <c r="DD91" s="166">
        <v>0</v>
      </c>
      <c r="DE91" s="166">
        <v>0</v>
      </c>
      <c r="DF91" s="169">
        <v>512017.98182297044</v>
      </c>
      <c r="DG91" t="s">
        <v>288</v>
      </c>
      <c r="DH91" t="s">
        <v>228</v>
      </c>
      <c r="DI91" s="166">
        <v>1</v>
      </c>
      <c r="DJ91" s="167">
        <v>1065.05</v>
      </c>
      <c r="DK91" s="166">
        <v>0.28698436087186524</v>
      </c>
      <c r="DL91" s="166">
        <v>0.14128577759223801</v>
      </c>
      <c r="DM91" s="167">
        <v>4477.2899811274265</v>
      </c>
      <c r="DN91" s="167">
        <v>4768537.6943997657</v>
      </c>
      <c r="DO91" s="166">
        <v>1</v>
      </c>
      <c r="DP91" s="166">
        <v>0.58045405000000005</v>
      </c>
      <c r="DQ91" s="166">
        <v>0.48019236999999998</v>
      </c>
      <c r="DR91" s="167">
        <v>1572.21</v>
      </c>
      <c r="DS91" s="166">
        <v>0.23298175371449539</v>
      </c>
      <c r="DT91" s="166">
        <v>0.20604993978973943</v>
      </c>
      <c r="DU91" s="166">
        <v>0.18110685742671134</v>
      </c>
      <c r="DV91" s="167">
        <v>2148.157778748453</v>
      </c>
      <c r="DW91" s="167">
        <v>3377355.1413261052</v>
      </c>
      <c r="DX91" s="166">
        <v>1</v>
      </c>
      <c r="DY91" s="167">
        <v>8145892.8357258709</v>
      </c>
      <c r="DZ91" s="166">
        <v>6.9625652620825249E-2</v>
      </c>
      <c r="EA91" s="167">
        <v>111576.3</v>
      </c>
      <c r="EB91" s="167">
        <v>111576.3</v>
      </c>
      <c r="EC91" s="167">
        <v>8210156.0749999909</v>
      </c>
      <c r="ED91" s="166">
        <v>7.017493187900127E-2</v>
      </c>
      <c r="EE91" s="166">
        <v>8.9624764776561103E-2</v>
      </c>
      <c r="EF91" s="166">
        <v>8.9624764776561103E-2</v>
      </c>
      <c r="EG91" s="167">
        <v>0</v>
      </c>
      <c r="EH91" s="167">
        <v>0</v>
      </c>
      <c r="EI91" s="167">
        <v>0</v>
      </c>
      <c r="EJ91" s="167">
        <v>0</v>
      </c>
      <c r="EK91" s="167">
        <v>0</v>
      </c>
      <c r="EL91" s="166">
        <v>0</v>
      </c>
      <c r="EM91" s="166">
        <v>0</v>
      </c>
      <c r="EN91" s="166">
        <v>0</v>
      </c>
      <c r="EO91" s="170">
        <v>0</v>
      </c>
      <c r="EP91" s="170">
        <v>0</v>
      </c>
      <c r="EQ91" s="170">
        <v>0</v>
      </c>
      <c r="ER91" s="170">
        <v>0</v>
      </c>
      <c r="ES91" s="170">
        <v>0</v>
      </c>
      <c r="ET91" s="170">
        <v>0</v>
      </c>
      <c r="EU91" s="170">
        <v>0</v>
      </c>
      <c r="EV91" s="170">
        <v>0</v>
      </c>
      <c r="EW91" t="s">
        <v>194</v>
      </c>
      <c r="EX91" t="s">
        <v>194</v>
      </c>
      <c r="EY91" t="s">
        <v>194</v>
      </c>
      <c r="EZ91" t="s">
        <v>194</v>
      </c>
      <c r="FA91" s="167">
        <v>0</v>
      </c>
      <c r="FB91" s="166">
        <v>0</v>
      </c>
      <c r="FC91" s="167">
        <v>50635</v>
      </c>
      <c r="FD91" s="166">
        <v>4.3279416898213272E-4</v>
      </c>
      <c r="FE91" s="166">
        <v>0</v>
      </c>
      <c r="FF91" s="167">
        <v>1059577.9114541924</v>
      </c>
      <c r="FG91" s="166">
        <v>9.0565644644937486E-3</v>
      </c>
      <c r="FH91" s="166">
        <v>0</v>
      </c>
      <c r="FI91" s="167">
        <v>0</v>
      </c>
      <c r="FJ91" s="166">
        <v>0</v>
      </c>
      <c r="FK91" s="166">
        <v>0</v>
      </c>
      <c r="FL91" t="s">
        <v>492</v>
      </c>
      <c r="FM91" s="167">
        <v>0</v>
      </c>
      <c r="FN91" s="166">
        <v>0</v>
      </c>
      <c r="FO91" s="166">
        <v>8.9624764776561103E-2</v>
      </c>
      <c r="FP91" s="166">
        <v>8.9624764776561103E-2</v>
      </c>
      <c r="FQ91" t="s">
        <v>335</v>
      </c>
      <c r="FR91" s="167">
        <v>0</v>
      </c>
      <c r="FS91" s="166">
        <v>0</v>
      </c>
      <c r="FT91" s="166">
        <v>0</v>
      </c>
      <c r="FU91" t="s">
        <v>493</v>
      </c>
      <c r="FV91" s="167">
        <v>0</v>
      </c>
      <c r="FW91" s="166">
        <v>0</v>
      </c>
      <c r="FX91" s="166">
        <v>0</v>
      </c>
      <c r="FY91" t="s">
        <v>203</v>
      </c>
      <c r="FZ91" s="167">
        <v>28600</v>
      </c>
      <c r="GA91" s="166">
        <v>2.4445370263432399E-4</v>
      </c>
      <c r="GB91" s="166">
        <v>0</v>
      </c>
      <c r="GC91" t="s">
        <v>204</v>
      </c>
      <c r="GD91" s="167">
        <v>0</v>
      </c>
      <c r="GE91" s="166">
        <v>0</v>
      </c>
      <c r="GF91" s="166">
        <v>0</v>
      </c>
      <c r="GG91" t="s">
        <v>205</v>
      </c>
      <c r="GH91" s="167">
        <v>0</v>
      </c>
      <c r="GI91" s="166">
        <v>0</v>
      </c>
      <c r="GJ91" s="166">
        <v>0</v>
      </c>
      <c r="GK91" t="s">
        <v>494</v>
      </c>
      <c r="GL91" s="167">
        <v>0</v>
      </c>
      <c r="GM91" s="166">
        <v>0</v>
      </c>
      <c r="GN91" s="166">
        <v>0</v>
      </c>
      <c r="GO91" s="167">
        <v>126864.16833625082</v>
      </c>
      <c r="GP91" s="167">
        <v>116995568.86148897</v>
      </c>
      <c r="GQ91" s="166">
        <v>1</v>
      </c>
      <c r="GR91" s="167">
        <v>13617367.351609996</v>
      </c>
      <c r="GS91" s="166">
        <v>-3.0000000000000001E-3</v>
      </c>
      <c r="GT91" s="167">
        <v>887670.14799511526</v>
      </c>
      <c r="GU91" t="s">
        <v>161</v>
      </c>
      <c r="GV91" s="166">
        <v>2.3949999999999999E-2</v>
      </c>
      <c r="GW91" s="166">
        <v>1</v>
      </c>
      <c r="GX91" s="167">
        <v>-571637.49596989853</v>
      </c>
      <c r="GY91" s="167">
        <v>316032.65202521684</v>
      </c>
      <c r="GZ91" s="166">
        <v>2.6939590624275142E-3</v>
      </c>
      <c r="HA91" s="167">
        <v>0</v>
      </c>
      <c r="HB91" s="167">
        <v>50000</v>
      </c>
      <c r="HC91" s="167">
        <v>593069</v>
      </c>
      <c r="HD91" s="167">
        <v>0</v>
      </c>
      <c r="HE91" s="167">
        <v>117311601.51351419</v>
      </c>
      <c r="HF91" s="166">
        <v>0.7834666239170599</v>
      </c>
      <c r="HG91" s="166">
        <v>0.91900690558623732</v>
      </c>
      <c r="HH91" t="s">
        <v>217</v>
      </c>
      <c r="HI91" s="170">
        <v>1.3137241664390171</v>
      </c>
      <c r="HJ91" t="s">
        <v>308</v>
      </c>
    </row>
    <row r="92" spans="1:218">
      <c r="A92">
        <v>392</v>
      </c>
      <c r="B92" t="s">
        <v>77</v>
      </c>
      <c r="C92" t="s">
        <v>308</v>
      </c>
      <c r="D92" t="s">
        <v>308</v>
      </c>
      <c r="E92" t="s">
        <v>308</v>
      </c>
      <c r="F92" t="s">
        <v>308</v>
      </c>
      <c r="G92" s="167">
        <v>3300</v>
      </c>
      <c r="H92" s="167">
        <v>4000</v>
      </c>
      <c r="I92" s="167">
        <v>4600</v>
      </c>
      <c r="J92" t="s">
        <v>308</v>
      </c>
      <c r="K92">
        <v>0</v>
      </c>
      <c r="L92" s="167">
        <v>2770.1399999999994</v>
      </c>
      <c r="M92" s="167">
        <v>16196</v>
      </c>
      <c r="N92" s="167">
        <v>44865187.43999999</v>
      </c>
      <c r="O92" s="166">
        <v>0.38708572752966869</v>
      </c>
      <c r="P92" s="166">
        <v>5.3999999999999999E-2</v>
      </c>
      <c r="Q92" s="167">
        <v>4123.55</v>
      </c>
      <c r="R92" s="167">
        <v>6283</v>
      </c>
      <c r="S92" s="167">
        <v>25908264.650000002</v>
      </c>
      <c r="T92" s="166">
        <v>0.22353009188891176</v>
      </c>
      <c r="U92" s="166">
        <v>5.3999999999999999E-2</v>
      </c>
      <c r="V92" s="167">
        <v>5218.1599999999989</v>
      </c>
      <c r="W92" s="167">
        <v>3878</v>
      </c>
      <c r="X92" s="167">
        <v>20236024.479999997</v>
      </c>
      <c r="Y92" s="166">
        <v>0.17459140828564396</v>
      </c>
      <c r="Z92" s="166">
        <v>5.3999999999999999E-2</v>
      </c>
      <c r="AA92" s="167">
        <v>91009476.569999993</v>
      </c>
      <c r="AB92" s="167">
        <v>0</v>
      </c>
      <c r="AC92" s="167">
        <v>0</v>
      </c>
      <c r="AD92" s="167">
        <v>2342.0000000000005</v>
      </c>
      <c r="AE92" s="167">
        <v>1396.9980000000003</v>
      </c>
      <c r="AF92" s="167">
        <v>0</v>
      </c>
      <c r="AG92" s="166">
        <v>0.15</v>
      </c>
      <c r="AH92" s="166">
        <v>0.15</v>
      </c>
      <c r="AI92" s="167">
        <v>562.08000000000004</v>
      </c>
      <c r="AJ92" s="167">
        <v>866.1</v>
      </c>
      <c r="AK92" s="167">
        <v>4159.0036043906994</v>
      </c>
      <c r="AL92" s="167">
        <v>2829.1042017441173</v>
      </c>
      <c r="AM92" s="167">
        <v>4787979.8950865045</v>
      </c>
      <c r="AN92" s="166">
        <v>0.15</v>
      </c>
      <c r="AO92" s="166">
        <v>0.15</v>
      </c>
      <c r="AP92" s="167">
        <v>0</v>
      </c>
      <c r="AQ92" s="167">
        <v>0</v>
      </c>
      <c r="AR92" s="167">
        <v>1581.4638716121954</v>
      </c>
      <c r="AS92" s="167">
        <v>900.70640875380218</v>
      </c>
      <c r="AT92" s="167">
        <v>0</v>
      </c>
      <c r="AU92" s="166">
        <v>0.15</v>
      </c>
      <c r="AV92" s="166">
        <v>0.15</v>
      </c>
      <c r="AW92" s="167">
        <v>220.75</v>
      </c>
      <c r="AX92" s="167">
        <v>327.02999999999997</v>
      </c>
      <c r="AY92" s="167">
        <v>1334.3890590699007</v>
      </c>
      <c r="AZ92" s="167">
        <v>861.90415030444649</v>
      </c>
      <c r="BA92" s="167">
        <v>576434.89906374365</v>
      </c>
      <c r="BB92" s="166">
        <v>0.15</v>
      </c>
      <c r="BC92" s="166">
        <v>0.15</v>
      </c>
      <c r="BD92" s="167">
        <v>295.75</v>
      </c>
      <c r="BE92" s="167">
        <v>437.03</v>
      </c>
      <c r="BF92" s="167">
        <v>1564.3945620057593</v>
      </c>
      <c r="BG92" s="167">
        <v>898.82613396469242</v>
      </c>
      <c r="BH92" s="167">
        <v>855483.67703979276</v>
      </c>
      <c r="BI92" s="166">
        <v>0.15</v>
      </c>
      <c r="BJ92" s="166">
        <v>0.15</v>
      </c>
      <c r="BK92" s="167">
        <v>370.75</v>
      </c>
      <c r="BL92" s="167">
        <v>547.03</v>
      </c>
      <c r="BM92" s="167">
        <v>1939.2359318967428</v>
      </c>
      <c r="BN92" s="167">
        <v>1233.4338920330206</v>
      </c>
      <c r="BO92" s="167">
        <v>1393697.0637095408</v>
      </c>
      <c r="BP92" s="166">
        <v>0.15</v>
      </c>
      <c r="BQ92" s="166">
        <v>0.15</v>
      </c>
      <c r="BR92" s="167">
        <v>445.75</v>
      </c>
      <c r="BS92" s="167">
        <v>657.03</v>
      </c>
      <c r="BT92" s="167">
        <v>906.09963121990097</v>
      </c>
      <c r="BU92" s="167">
        <v>495.48577269025316</v>
      </c>
      <c r="BV92" s="167">
        <v>729442.92784694792</v>
      </c>
      <c r="BW92" s="166">
        <v>0.15</v>
      </c>
      <c r="BX92" s="166">
        <v>0.15</v>
      </c>
      <c r="BY92" s="167">
        <v>520.75</v>
      </c>
      <c r="BZ92" s="167">
        <v>767.03</v>
      </c>
      <c r="CA92" s="167">
        <v>622.48723734191094</v>
      </c>
      <c r="CB92" s="167">
        <v>348.39530373491129</v>
      </c>
      <c r="CC92" s="167">
        <v>591389.87866958906</v>
      </c>
      <c r="CD92" s="166">
        <v>0.15</v>
      </c>
      <c r="CE92" s="166">
        <v>0.15</v>
      </c>
      <c r="CF92" s="169">
        <v>8934428.3414161187</v>
      </c>
      <c r="CG92" s="166">
        <v>7.7084035349764046E-2</v>
      </c>
      <c r="CH92" s="167">
        <v>0</v>
      </c>
      <c r="CI92" s="167">
        <v>182.22150158851198</v>
      </c>
      <c r="CJ92" s="167">
        <v>0</v>
      </c>
      <c r="CK92" s="166">
        <v>0</v>
      </c>
      <c r="CL92" s="166">
        <v>0</v>
      </c>
      <c r="CM92" t="s">
        <v>309</v>
      </c>
      <c r="CN92" s="167">
        <v>1212</v>
      </c>
      <c r="CO92" s="167">
        <v>317.7565336318342</v>
      </c>
      <c r="CP92" s="167">
        <v>385120.91876178305</v>
      </c>
      <c r="CQ92" s="166">
        <v>0</v>
      </c>
      <c r="CR92" t="s">
        <v>310</v>
      </c>
      <c r="CS92" s="167">
        <v>1212</v>
      </c>
      <c r="CT92" s="167">
        <v>40.03346632084655</v>
      </c>
      <c r="CU92" s="167">
        <v>48520.561180866018</v>
      </c>
      <c r="CV92" s="166">
        <v>0</v>
      </c>
      <c r="CW92" s="166">
        <v>3.7413513088544134E-3</v>
      </c>
      <c r="CX92" s="167">
        <v>250</v>
      </c>
      <c r="CY92" s="167">
        <v>250</v>
      </c>
      <c r="CZ92" s="167">
        <v>49.1000000000002</v>
      </c>
      <c r="DA92" s="167">
        <v>2.8000000000001024</v>
      </c>
      <c r="DB92" s="167">
        <v>12975.000000000076</v>
      </c>
      <c r="DC92" s="166">
        <v>1.1194508707701682E-4</v>
      </c>
      <c r="DD92" s="166">
        <v>0</v>
      </c>
      <c r="DE92" s="166">
        <v>0</v>
      </c>
      <c r="DF92" s="169">
        <v>446616.47994264914</v>
      </c>
      <c r="DG92" t="s">
        <v>288</v>
      </c>
      <c r="DH92" t="s">
        <v>314</v>
      </c>
      <c r="DI92" s="166">
        <v>0.33019999999999999</v>
      </c>
      <c r="DJ92" s="167">
        <v>732.37</v>
      </c>
      <c r="DK92" s="166">
        <v>0.12011303473791528</v>
      </c>
      <c r="DL92" s="166">
        <v>0.12010161939779955</v>
      </c>
      <c r="DM92" s="167">
        <v>1941.1874203497221</v>
      </c>
      <c r="DN92" s="167">
        <v>1421667.4310415259</v>
      </c>
      <c r="DO92" s="166">
        <v>1</v>
      </c>
      <c r="DP92" s="166">
        <v>0.58045405000000005</v>
      </c>
      <c r="DQ92" s="166">
        <v>0.48019236999999998</v>
      </c>
      <c r="DR92" s="167">
        <v>647.34</v>
      </c>
      <c r="DS92" s="166">
        <v>0.19394451128359849</v>
      </c>
      <c r="DT92" s="166">
        <v>0.2056718426140963</v>
      </c>
      <c r="DU92" s="166">
        <v>0.17533888279469462</v>
      </c>
      <c r="DV92" s="167">
        <v>1886.8566455696121</v>
      </c>
      <c r="DW92" s="167">
        <v>1221437.7809430328</v>
      </c>
      <c r="DX92" s="166">
        <v>1</v>
      </c>
      <c r="DY92" s="167">
        <v>2643105.211984559</v>
      </c>
      <c r="DZ92" s="166">
        <v>2.2804057272395123E-2</v>
      </c>
      <c r="EA92" s="167">
        <v>150000</v>
      </c>
      <c r="EB92" s="167">
        <v>170000</v>
      </c>
      <c r="EC92" s="167">
        <v>10930000</v>
      </c>
      <c r="ED92" s="166">
        <v>9.4301333468345794E-2</v>
      </c>
      <c r="EE92" s="166">
        <v>0</v>
      </c>
      <c r="EF92" s="166">
        <v>0</v>
      </c>
      <c r="EG92" s="167">
        <v>0</v>
      </c>
      <c r="EH92" s="167">
        <v>0</v>
      </c>
      <c r="EI92" s="167">
        <v>0</v>
      </c>
      <c r="EJ92" s="167">
        <v>0</v>
      </c>
      <c r="EK92" s="167">
        <v>0</v>
      </c>
      <c r="EL92" s="166">
        <v>0</v>
      </c>
      <c r="EM92" s="166">
        <v>0</v>
      </c>
      <c r="EN92" s="166">
        <v>0</v>
      </c>
      <c r="EO92" s="170">
        <v>0</v>
      </c>
      <c r="EP92" s="170">
        <v>0</v>
      </c>
      <c r="EQ92" s="170">
        <v>0</v>
      </c>
      <c r="ER92" s="170">
        <v>0</v>
      </c>
      <c r="ES92" s="170">
        <v>0</v>
      </c>
      <c r="ET92" s="170">
        <v>0</v>
      </c>
      <c r="EU92" s="170">
        <v>0</v>
      </c>
      <c r="EV92" s="170">
        <v>0</v>
      </c>
      <c r="EW92" t="s">
        <v>194</v>
      </c>
      <c r="EX92" t="s">
        <v>194</v>
      </c>
      <c r="EY92" t="s">
        <v>194</v>
      </c>
      <c r="EZ92" t="s">
        <v>194</v>
      </c>
      <c r="FA92" s="167">
        <v>0</v>
      </c>
      <c r="FB92" s="166">
        <v>0</v>
      </c>
      <c r="FC92" s="167">
        <v>0</v>
      </c>
      <c r="FD92" s="166">
        <v>0</v>
      </c>
      <c r="FE92" s="166">
        <v>0</v>
      </c>
      <c r="FF92" s="167">
        <v>1123686.5399999998</v>
      </c>
      <c r="FG92" s="166">
        <v>9.6948892152270514E-3</v>
      </c>
      <c r="FH92" s="166">
        <v>0</v>
      </c>
      <c r="FI92" s="167">
        <v>808229.07900000003</v>
      </c>
      <c r="FJ92" s="166">
        <v>6.9732003565958827E-3</v>
      </c>
      <c r="FK92" s="166">
        <v>0</v>
      </c>
      <c r="FL92" t="s">
        <v>492</v>
      </c>
      <c r="FM92" s="167">
        <v>0</v>
      </c>
      <c r="FN92" s="166">
        <v>0</v>
      </c>
      <c r="FO92" s="166">
        <v>0</v>
      </c>
      <c r="FP92" s="166">
        <v>0</v>
      </c>
      <c r="FQ92" t="s">
        <v>335</v>
      </c>
      <c r="FR92" s="167">
        <v>0</v>
      </c>
      <c r="FS92" s="166">
        <v>0</v>
      </c>
      <c r="FT92" s="166">
        <v>0</v>
      </c>
      <c r="FU92" t="s">
        <v>493</v>
      </c>
      <c r="FV92" s="167">
        <v>0</v>
      </c>
      <c r="FW92" s="166">
        <v>0</v>
      </c>
      <c r="FX92" s="166">
        <v>0</v>
      </c>
      <c r="FY92" t="s">
        <v>203</v>
      </c>
      <c r="FZ92" s="167">
        <v>0</v>
      </c>
      <c r="GA92" s="166">
        <v>0</v>
      </c>
      <c r="GB92" s="166">
        <v>0</v>
      </c>
      <c r="GC92" t="s">
        <v>204</v>
      </c>
      <c r="GD92" s="167">
        <v>0</v>
      </c>
      <c r="GE92" s="166">
        <v>0</v>
      </c>
      <c r="GF92" s="166">
        <v>0</v>
      </c>
      <c r="GG92" t="s">
        <v>205</v>
      </c>
      <c r="GH92" s="167">
        <v>0</v>
      </c>
      <c r="GI92" s="166">
        <v>0</v>
      </c>
      <c r="GJ92" s="166">
        <v>0</v>
      </c>
      <c r="GK92" t="s">
        <v>494</v>
      </c>
      <c r="GL92" s="167">
        <v>0</v>
      </c>
      <c r="GM92" s="166">
        <v>0</v>
      </c>
      <c r="GN92" s="166">
        <v>0</v>
      </c>
      <c r="GO92" s="167">
        <v>9499.604757468449</v>
      </c>
      <c r="GP92" s="167">
        <v>115905041.8271008</v>
      </c>
      <c r="GQ92" s="166">
        <v>1</v>
      </c>
      <c r="GR92" s="167">
        <v>8897781.1979769748</v>
      </c>
      <c r="GS92" s="166">
        <v>-1.4999999999999999E-2</v>
      </c>
      <c r="GT92" s="167">
        <v>338958.71624501341</v>
      </c>
      <c r="GU92" t="s">
        <v>161</v>
      </c>
      <c r="GV92" s="166">
        <v>4.5999999999999999E-2</v>
      </c>
      <c r="GW92" s="166">
        <v>1</v>
      </c>
      <c r="GX92" s="167">
        <v>0</v>
      </c>
      <c r="GY92" s="167">
        <v>338958.71624501341</v>
      </c>
      <c r="GZ92" s="166">
        <v>2.9159243888773451E-3</v>
      </c>
      <c r="HA92" s="167">
        <v>0</v>
      </c>
      <c r="HB92" s="167">
        <v>0</v>
      </c>
      <c r="HC92" s="167">
        <v>0</v>
      </c>
      <c r="HD92" s="167">
        <v>250000</v>
      </c>
      <c r="HE92" s="167">
        <v>116244000.54334581</v>
      </c>
      <c r="HF92" s="166">
        <v>0.78520722770422446</v>
      </c>
      <c r="HG92" s="166">
        <v>0.88894861672231507</v>
      </c>
      <c r="HH92" t="s">
        <v>217</v>
      </c>
      <c r="HI92" s="170">
        <v>1.4422474114093937</v>
      </c>
      <c r="HJ92" t="s">
        <v>161</v>
      </c>
    </row>
    <row r="93" spans="1:218">
      <c r="A93">
        <v>815</v>
      </c>
      <c r="B93" t="s">
        <v>88</v>
      </c>
      <c r="C93" t="s">
        <v>308</v>
      </c>
      <c r="D93" t="s">
        <v>161</v>
      </c>
      <c r="E93" t="s">
        <v>161</v>
      </c>
      <c r="F93" t="s">
        <v>161</v>
      </c>
      <c r="G93" s="167">
        <v>3300</v>
      </c>
      <c r="H93" s="167">
        <v>0</v>
      </c>
      <c r="I93" s="167">
        <v>4600</v>
      </c>
      <c r="J93" t="s">
        <v>308</v>
      </c>
      <c r="K93">
        <v>0</v>
      </c>
      <c r="L93" s="167">
        <v>2712.18</v>
      </c>
      <c r="M93" s="167">
        <v>42736.6</v>
      </c>
      <c r="N93" s="167">
        <v>115909351.78799999</v>
      </c>
      <c r="O93" s="166">
        <v>0.35086714767417126</v>
      </c>
      <c r="P93" s="166">
        <v>3.8999999999999998E-3</v>
      </c>
      <c r="Q93" s="167">
        <v>3813.7</v>
      </c>
      <c r="R93" s="167">
        <v>18908.2</v>
      </c>
      <c r="S93" s="167">
        <v>72110202.340000004</v>
      </c>
      <c r="T93" s="166">
        <v>0.21828351744662727</v>
      </c>
      <c r="U93" s="166">
        <v>4.7999999999999996E-3</v>
      </c>
      <c r="V93" s="167">
        <v>4330.24</v>
      </c>
      <c r="W93" s="167">
        <v>12171.8</v>
      </c>
      <c r="X93" s="167">
        <v>52706815.231999993</v>
      </c>
      <c r="Y93" s="166">
        <v>0.15954786769289808</v>
      </c>
      <c r="Z93" s="166">
        <v>4.7999999999999996E-3</v>
      </c>
      <c r="AA93" s="167">
        <v>240726369.35999998</v>
      </c>
      <c r="AB93" s="167">
        <v>434.42</v>
      </c>
      <c r="AC93" s="167">
        <v>434.42</v>
      </c>
      <c r="AD93" s="167">
        <v>3582.2740295031044</v>
      </c>
      <c r="AE93" s="167">
        <v>2272.5072766548838</v>
      </c>
      <c r="AF93" s="167">
        <v>2543434.0950211533</v>
      </c>
      <c r="AG93" s="166">
        <v>0.17069999999999999</v>
      </c>
      <c r="AH93" s="166">
        <v>0.23330000000000001</v>
      </c>
      <c r="AI93" s="167">
        <v>533.16</v>
      </c>
      <c r="AJ93" s="167">
        <v>775.06</v>
      </c>
      <c r="AK93" s="167">
        <v>6691.5331695394034</v>
      </c>
      <c r="AL93" s="167">
        <v>5166.6077756787336</v>
      </c>
      <c r="AM93" s="167">
        <v>7572088.8472891869</v>
      </c>
      <c r="AN93" s="166">
        <v>0.17069999999999999</v>
      </c>
      <c r="AO93" s="166">
        <v>0.23330000000000001</v>
      </c>
      <c r="AP93" s="167">
        <v>197.47</v>
      </c>
      <c r="AQ93" s="167">
        <v>286.33</v>
      </c>
      <c r="AR93" s="167">
        <v>3172.0166975620559</v>
      </c>
      <c r="AS93" s="167">
        <v>1957.4512996468836</v>
      </c>
      <c r="AT93" s="167">
        <v>1186855.1678954712</v>
      </c>
      <c r="AU93" s="166">
        <v>0.05</v>
      </c>
      <c r="AV93" s="166">
        <v>7.2099999999999997E-2</v>
      </c>
      <c r="AW93" s="167">
        <v>236.95</v>
      </c>
      <c r="AX93" s="167">
        <v>385.06</v>
      </c>
      <c r="AY93" s="167">
        <v>1405.3541961418243</v>
      </c>
      <c r="AZ93" s="167">
        <v>865.8266748912331</v>
      </c>
      <c r="BA93" s="167">
        <v>666393.89620942343</v>
      </c>
      <c r="BB93" s="166">
        <v>0.05</v>
      </c>
      <c r="BC93" s="166">
        <v>7.2099999999999997E-2</v>
      </c>
      <c r="BD93" s="167">
        <v>355.43</v>
      </c>
      <c r="BE93" s="167">
        <v>508.49</v>
      </c>
      <c r="BF93" s="167">
        <v>1671.5684452207943</v>
      </c>
      <c r="BG93" s="167">
        <v>862.61581939392863</v>
      </c>
      <c r="BH93" s="167">
        <v>1032757.0904884457</v>
      </c>
      <c r="BI93" s="166">
        <v>0.05</v>
      </c>
      <c r="BJ93" s="166">
        <v>7.2099999999999997E-2</v>
      </c>
      <c r="BK93" s="167">
        <v>385.06</v>
      </c>
      <c r="BL93" s="167">
        <v>552.92999999999995</v>
      </c>
      <c r="BM93" s="167">
        <v>529.35396754446538</v>
      </c>
      <c r="BN93" s="167">
        <v>433.42979709705713</v>
      </c>
      <c r="BO93" s="167">
        <v>443489.37645154761</v>
      </c>
      <c r="BP93" s="166">
        <v>0.05</v>
      </c>
      <c r="BQ93" s="166">
        <v>7.2099999999999997E-2</v>
      </c>
      <c r="BR93" s="167">
        <v>414.66</v>
      </c>
      <c r="BS93" s="167">
        <v>592.4</v>
      </c>
      <c r="BT93" s="167">
        <v>442.0198726062074</v>
      </c>
      <c r="BU93" s="167">
        <v>362.17367553162586</v>
      </c>
      <c r="BV93" s="167">
        <v>397839.64575982513</v>
      </c>
      <c r="BW93" s="166">
        <v>0.05</v>
      </c>
      <c r="BX93" s="166">
        <v>7.2099999999999997E-2</v>
      </c>
      <c r="BY93" s="167">
        <v>567.71</v>
      </c>
      <c r="BZ93" s="167">
        <v>799.75</v>
      </c>
      <c r="CA93" s="167">
        <v>857.52457264957229</v>
      </c>
      <c r="CB93" s="167">
        <v>485.29578561786963</v>
      </c>
      <c r="CC93" s="167">
        <v>874940.57968677999</v>
      </c>
      <c r="CD93" s="166">
        <v>0.05</v>
      </c>
      <c r="CE93" s="166">
        <v>7.2099999999999997E-2</v>
      </c>
      <c r="CF93" s="169">
        <v>14717798.698801834</v>
      </c>
      <c r="CG93" s="166">
        <v>4.4551987996069992E-2</v>
      </c>
      <c r="CH93" s="167">
        <v>0</v>
      </c>
      <c r="CI93" s="167">
        <v>282.83726906790065</v>
      </c>
      <c r="CJ93" s="167">
        <v>0</v>
      </c>
      <c r="CK93" s="166">
        <v>0</v>
      </c>
      <c r="CL93" s="166">
        <v>0</v>
      </c>
      <c r="CM93" t="s">
        <v>181</v>
      </c>
      <c r="CN93" s="167">
        <v>508.49</v>
      </c>
      <c r="CO93" s="167">
        <v>1431.4395453377826</v>
      </c>
      <c r="CP93" s="167">
        <v>727872.69440880907</v>
      </c>
      <c r="CQ93" s="166">
        <v>0</v>
      </c>
      <c r="CR93" t="s">
        <v>182</v>
      </c>
      <c r="CS93" s="167">
        <v>1367.46</v>
      </c>
      <c r="CT93" s="167">
        <v>220.4155416384705</v>
      </c>
      <c r="CU93" s="167">
        <v>301409.43656894285</v>
      </c>
      <c r="CV93" s="166">
        <v>0</v>
      </c>
      <c r="CW93" s="166">
        <v>3.1157217245825829E-3</v>
      </c>
      <c r="CX93" s="167">
        <v>986.15</v>
      </c>
      <c r="CY93" s="167">
        <v>18825.95</v>
      </c>
      <c r="CZ93" s="167">
        <v>524.23855072463789</v>
      </c>
      <c r="DA93" s="167">
        <v>29.799999999999937</v>
      </c>
      <c r="DB93" s="167">
        <v>1077991.1567971003</v>
      </c>
      <c r="DC93" s="166">
        <v>3.2631679546890279E-3</v>
      </c>
      <c r="DD93" s="166">
        <v>0.31580000000000003</v>
      </c>
      <c r="DE93" s="166">
        <v>0.58919999999999995</v>
      </c>
      <c r="DF93" s="169">
        <v>2107273.2877748525</v>
      </c>
      <c r="DG93" t="s">
        <v>288</v>
      </c>
      <c r="DH93" t="s">
        <v>228</v>
      </c>
      <c r="DI93" s="166">
        <v>1</v>
      </c>
      <c r="DJ93" s="167">
        <v>1036.69</v>
      </c>
      <c r="DK93" s="166">
        <v>0.36635427825077971</v>
      </c>
      <c r="DL93" s="166">
        <v>0.15220859175321014</v>
      </c>
      <c r="DM93" s="167">
        <v>14201.34790343488</v>
      </c>
      <c r="DN93" s="167">
        <v>14722395.358011907</v>
      </c>
      <c r="DO93" s="166">
        <v>1</v>
      </c>
      <c r="DP93" s="166">
        <v>0.58045405000000005</v>
      </c>
      <c r="DQ93" s="166">
        <v>0.48019236999999998</v>
      </c>
      <c r="DR93" s="167">
        <v>1530.36</v>
      </c>
      <c r="DS93" s="166">
        <v>0.22269721596780204</v>
      </c>
      <c r="DT93" s="166">
        <v>0.22228023498054911</v>
      </c>
      <c r="DU93" s="166">
        <v>0.20448918276600866</v>
      </c>
      <c r="DV93" s="167">
        <v>6584.2296734042011</v>
      </c>
      <c r="DW93" s="167">
        <v>10076241.722990852</v>
      </c>
      <c r="DX93" s="166">
        <v>1</v>
      </c>
      <c r="DY93" s="167">
        <v>24798637.081002757</v>
      </c>
      <c r="DZ93" s="166">
        <v>7.5067515473062854E-2</v>
      </c>
      <c r="EA93" s="167">
        <v>108606.33</v>
      </c>
      <c r="EB93" s="167">
        <v>108606.33</v>
      </c>
      <c r="EC93" s="167">
        <v>37903609.169999667</v>
      </c>
      <c r="ED93" s="166">
        <v>0.1147373445790523</v>
      </c>
      <c r="EE93" s="166">
        <v>0</v>
      </c>
      <c r="EF93" s="166">
        <v>0</v>
      </c>
      <c r="EG93" s="167">
        <v>25000</v>
      </c>
      <c r="EH93" s="167">
        <v>65000</v>
      </c>
      <c r="EI93" s="167">
        <v>0</v>
      </c>
      <c r="EJ93" s="167">
        <v>0</v>
      </c>
      <c r="EK93" s="167">
        <v>2045289.8753894086</v>
      </c>
      <c r="EL93" s="166">
        <v>6.1912607884934976E-3</v>
      </c>
      <c r="EM93" s="166">
        <v>0</v>
      </c>
      <c r="EN93" s="166">
        <v>0</v>
      </c>
      <c r="EO93" s="170">
        <v>2</v>
      </c>
      <c r="EP93" s="170">
        <v>3</v>
      </c>
      <c r="EQ93" s="170">
        <v>0</v>
      </c>
      <c r="ER93" s="170">
        <v>0</v>
      </c>
      <c r="ES93" s="170">
        <v>21.4</v>
      </c>
      <c r="ET93" s="170">
        <v>120</v>
      </c>
      <c r="EU93" s="170">
        <v>0</v>
      </c>
      <c r="EV93" s="170">
        <v>0</v>
      </c>
      <c r="EW93" t="s">
        <v>532</v>
      </c>
      <c r="EX93" t="s">
        <v>532</v>
      </c>
      <c r="EY93" t="s">
        <v>194</v>
      </c>
      <c r="EZ93" t="s">
        <v>194</v>
      </c>
      <c r="FA93" s="167">
        <v>0</v>
      </c>
      <c r="FB93" s="166">
        <v>0</v>
      </c>
      <c r="FC93" s="167">
        <v>450000</v>
      </c>
      <c r="FD93" s="166">
        <v>1.3621870368334106E-3</v>
      </c>
      <c r="FE93" s="166">
        <v>0</v>
      </c>
      <c r="FF93" s="167">
        <v>5328606.0999999987</v>
      </c>
      <c r="FG93" s="166">
        <v>1.6130129230692077E-2</v>
      </c>
      <c r="FH93" s="166">
        <v>0</v>
      </c>
      <c r="FI93" s="167">
        <v>244050</v>
      </c>
      <c r="FJ93" s="166">
        <v>7.3875943630931958E-4</v>
      </c>
      <c r="FK93" s="166">
        <v>0</v>
      </c>
      <c r="FL93" t="s">
        <v>492</v>
      </c>
      <c r="FM93" s="167">
        <v>0</v>
      </c>
      <c r="FN93" s="166">
        <v>0</v>
      </c>
      <c r="FO93" s="166">
        <v>0</v>
      </c>
      <c r="FP93" s="166">
        <v>0</v>
      </c>
      <c r="FQ93" t="s">
        <v>335</v>
      </c>
      <c r="FR93" s="167">
        <v>0</v>
      </c>
      <c r="FS93" s="166">
        <v>0</v>
      </c>
      <c r="FT93" s="166">
        <v>0</v>
      </c>
      <c r="FU93" t="s">
        <v>493</v>
      </c>
      <c r="FV93" s="167">
        <v>0</v>
      </c>
      <c r="FW93" s="166">
        <v>0</v>
      </c>
      <c r="FX93" s="166">
        <v>0</v>
      </c>
      <c r="FY93" t="s">
        <v>534</v>
      </c>
      <c r="FZ93" s="167">
        <v>343166</v>
      </c>
      <c r="GA93" s="166">
        <v>1.0387917259599426E-3</v>
      </c>
      <c r="GB93" s="166">
        <v>0</v>
      </c>
      <c r="GC93" t="s">
        <v>204</v>
      </c>
      <c r="GD93" s="167">
        <v>0</v>
      </c>
      <c r="GE93" s="166">
        <v>0</v>
      </c>
      <c r="GF93" s="166">
        <v>0</v>
      </c>
      <c r="GG93" t="s">
        <v>205</v>
      </c>
      <c r="GH93" s="167">
        <v>0</v>
      </c>
      <c r="GI93" s="166">
        <v>0</v>
      </c>
      <c r="GJ93" s="166">
        <v>0</v>
      </c>
      <c r="GK93" t="s">
        <v>494</v>
      </c>
      <c r="GL93" s="167">
        <v>0</v>
      </c>
      <c r="GM93" s="166">
        <v>0</v>
      </c>
      <c r="GN93" s="166">
        <v>0</v>
      </c>
      <c r="GO93" s="167">
        <v>1686310.6872541425</v>
      </c>
      <c r="GP93" s="167">
        <v>330351110.26022267</v>
      </c>
      <c r="GQ93" s="166">
        <v>1</v>
      </c>
      <c r="GR93" s="167">
        <v>28660990.633956425</v>
      </c>
      <c r="GS93" s="166">
        <v>0</v>
      </c>
      <c r="GT93" s="167">
        <v>2890241.4490877716</v>
      </c>
      <c r="GU93" t="s">
        <v>161</v>
      </c>
      <c r="GV93" s="166">
        <v>0.03</v>
      </c>
      <c r="GW93" s="166">
        <v>0.69908760000000003</v>
      </c>
      <c r="GX93" s="167">
        <v>-2890241.0912342537</v>
      </c>
      <c r="GY93" s="167">
        <v>0.35785351655067643</v>
      </c>
      <c r="GZ93" s="166">
        <v>1.0832520462278577E-9</v>
      </c>
      <c r="HA93" s="167">
        <v>0</v>
      </c>
      <c r="HB93" s="167">
        <v>0</v>
      </c>
      <c r="HC93" s="167">
        <v>300000</v>
      </c>
      <c r="HD93" s="167">
        <v>200000</v>
      </c>
      <c r="HE93" s="167">
        <v>330351110.61807621</v>
      </c>
      <c r="HF93" s="166">
        <v>0.72869853281369668</v>
      </c>
      <c r="HG93" s="166">
        <v>0.85469692596210123</v>
      </c>
      <c r="HH93" t="s">
        <v>217</v>
      </c>
      <c r="HI93" s="170">
        <v>1.1842649985420366</v>
      </c>
      <c r="HJ93" t="s">
        <v>308</v>
      </c>
    </row>
    <row r="94" spans="1:218">
      <c r="A94">
        <v>928</v>
      </c>
      <c r="B94" t="s">
        <v>141</v>
      </c>
      <c r="C94" t="s">
        <v>161</v>
      </c>
      <c r="D94" t="s">
        <v>161</v>
      </c>
      <c r="E94" t="s">
        <v>161</v>
      </c>
      <c r="F94" t="s">
        <v>161</v>
      </c>
      <c r="G94" s="167">
        <v>3300</v>
      </c>
      <c r="H94" s="167">
        <v>4000</v>
      </c>
      <c r="I94" s="167">
        <v>4600</v>
      </c>
      <c r="J94" t="s">
        <v>308</v>
      </c>
      <c r="K94">
        <v>0</v>
      </c>
      <c r="L94" s="167">
        <v>2755.8353078</v>
      </c>
      <c r="M94" s="167">
        <v>66100.5</v>
      </c>
      <c r="N94" s="167">
        <v>182162091.7632339</v>
      </c>
      <c r="O94" s="166">
        <v>0.39789269648952907</v>
      </c>
      <c r="P94" s="166">
        <v>0.09</v>
      </c>
      <c r="Q94" s="167">
        <v>3875.0877330000003</v>
      </c>
      <c r="R94" s="167">
        <v>24348</v>
      </c>
      <c r="S94" s="167">
        <v>94350636.123084009</v>
      </c>
      <c r="T94" s="166">
        <v>0.20608804312211634</v>
      </c>
      <c r="U94" s="166">
        <v>0.09</v>
      </c>
      <c r="V94" s="167">
        <v>4399.9323082000001</v>
      </c>
      <c r="W94" s="167">
        <v>14889</v>
      </c>
      <c r="X94" s="167">
        <v>65510592.136789799</v>
      </c>
      <c r="Y94" s="166">
        <v>0.14309336208003523</v>
      </c>
      <c r="Z94" s="166">
        <v>0.09</v>
      </c>
      <c r="AA94" s="167">
        <v>342023320.02310771</v>
      </c>
      <c r="AB94" s="167">
        <v>441.41680000000002</v>
      </c>
      <c r="AC94" s="167">
        <v>441.41680000000002</v>
      </c>
      <c r="AD94" s="167">
        <v>6340.8874344977903</v>
      </c>
      <c r="AE94" s="167">
        <v>3656.7503277361689</v>
      </c>
      <c r="AF94" s="167">
        <v>4413125.2685644757</v>
      </c>
      <c r="AG94" s="166">
        <v>0.127</v>
      </c>
      <c r="AH94" s="166">
        <v>0.127</v>
      </c>
      <c r="AI94" s="167">
        <v>541.73879999999997</v>
      </c>
      <c r="AJ94" s="167">
        <v>787.52769999999998</v>
      </c>
      <c r="AK94" s="167">
        <v>12204.98565721657</v>
      </c>
      <c r="AL94" s="167">
        <v>8923.3408165344936</v>
      </c>
      <c r="AM94" s="167">
        <v>13639292.353519246</v>
      </c>
      <c r="AN94" s="166">
        <v>0.127</v>
      </c>
      <c r="AO94" s="166">
        <v>0.127</v>
      </c>
      <c r="AP94" s="167">
        <v>200.64400000000001</v>
      </c>
      <c r="AQ94" s="167">
        <v>290.93380000000002</v>
      </c>
      <c r="AR94" s="167">
        <v>5556.4888146110579</v>
      </c>
      <c r="AS94" s="167">
        <v>3029.6351206159079</v>
      </c>
      <c r="AT94" s="167">
        <v>1996299.3999730656</v>
      </c>
      <c r="AU94" s="166">
        <v>0.127</v>
      </c>
      <c r="AV94" s="166">
        <v>0.127</v>
      </c>
      <c r="AW94" s="167">
        <v>240.77279999999999</v>
      </c>
      <c r="AX94" s="167">
        <v>391.25580000000002</v>
      </c>
      <c r="AY94" s="167">
        <v>4869.2263776878872</v>
      </c>
      <c r="AZ94" s="167">
        <v>2750.3530583180759</v>
      </c>
      <c r="BA94" s="167">
        <v>2248468.8549044556</v>
      </c>
      <c r="BB94" s="166">
        <v>0.127</v>
      </c>
      <c r="BC94" s="166">
        <v>0.127</v>
      </c>
      <c r="BD94" s="167">
        <v>361.1592</v>
      </c>
      <c r="BE94" s="167">
        <v>516.65830000000005</v>
      </c>
      <c r="BF94" s="167">
        <v>5355.1532077466345</v>
      </c>
      <c r="BG94" s="167">
        <v>3040.8968047668595</v>
      </c>
      <c r="BH94" s="167">
        <v>3505167.4220134858</v>
      </c>
      <c r="BI94" s="166">
        <v>0.127</v>
      </c>
      <c r="BJ94" s="166">
        <v>0.127</v>
      </c>
      <c r="BK94" s="167">
        <v>391.25580000000002</v>
      </c>
      <c r="BL94" s="167">
        <v>561.80319999999995</v>
      </c>
      <c r="BM94" s="167">
        <v>3825.591138631919</v>
      </c>
      <c r="BN94" s="167">
        <v>2013.9750457211883</v>
      </c>
      <c r="BO94" s="167">
        <v>2628242.3468246525</v>
      </c>
      <c r="BP94" s="166">
        <v>0.127</v>
      </c>
      <c r="BQ94" s="166">
        <v>0.127</v>
      </c>
      <c r="BR94" s="167">
        <v>421.35239999999999</v>
      </c>
      <c r="BS94" s="167">
        <v>601.93200000000002</v>
      </c>
      <c r="BT94" s="167">
        <v>3062.4546317044365</v>
      </c>
      <c r="BU94" s="167">
        <v>1742.4317457284174</v>
      </c>
      <c r="BV94" s="167">
        <v>2339198.0345295779</v>
      </c>
      <c r="BW94" s="166">
        <v>0.127</v>
      </c>
      <c r="BX94" s="166">
        <v>0.127</v>
      </c>
      <c r="BY94" s="167">
        <v>576.85149999999999</v>
      </c>
      <c r="BZ94" s="167">
        <v>812.60820000000001</v>
      </c>
      <c r="CA94" s="167">
        <v>1147.903707985713</v>
      </c>
      <c r="CB94" s="167">
        <v>658.40927330420868</v>
      </c>
      <c r="CC94" s="167">
        <v>1197198.7502501616</v>
      </c>
      <c r="CD94" s="166">
        <v>0.127</v>
      </c>
      <c r="CE94" s="166">
        <v>0.127</v>
      </c>
      <c r="CF94" s="169">
        <v>31966992.430579122</v>
      </c>
      <c r="CG94" s="166">
        <v>6.9824806543150805E-2</v>
      </c>
      <c r="CH94" s="167">
        <v>0</v>
      </c>
      <c r="CI94" s="167">
        <v>483.91371429572359</v>
      </c>
      <c r="CJ94" s="167">
        <v>0</v>
      </c>
      <c r="CK94" s="166">
        <v>0</v>
      </c>
      <c r="CL94" s="166">
        <v>0</v>
      </c>
      <c r="CM94" t="s">
        <v>181</v>
      </c>
      <c r="CN94" s="167">
        <v>516.65830000000005</v>
      </c>
      <c r="CO94" s="167">
        <v>6914.7004124422656</v>
      </c>
      <c r="CP94" s="167">
        <v>3572537.3601017203</v>
      </c>
      <c r="CQ94" s="166">
        <v>0</v>
      </c>
      <c r="CR94" t="s">
        <v>182</v>
      </c>
      <c r="CS94" s="167">
        <v>1389.4597000000001</v>
      </c>
      <c r="CT94" s="167">
        <v>1137.275070574713</v>
      </c>
      <c r="CU94" s="167">
        <v>1580197.8783782197</v>
      </c>
      <c r="CV94" s="166">
        <v>0</v>
      </c>
      <c r="CW94" s="166">
        <v>1.1255007551188006E-2</v>
      </c>
      <c r="CX94" s="167">
        <v>0</v>
      </c>
      <c r="CY94" s="167">
        <v>0</v>
      </c>
      <c r="CZ94" s="167">
        <v>1991.7885926562528</v>
      </c>
      <c r="DA94" s="167">
        <v>160.80000000000047</v>
      </c>
      <c r="DB94" s="167">
        <v>0</v>
      </c>
      <c r="DC94" s="166">
        <v>0</v>
      </c>
      <c r="DD94" s="166">
        <v>0</v>
      </c>
      <c r="DE94" s="166">
        <v>0</v>
      </c>
      <c r="DF94" s="169">
        <v>5152735.2384799402</v>
      </c>
      <c r="DG94" t="s">
        <v>288</v>
      </c>
      <c r="DH94" t="s">
        <v>228</v>
      </c>
      <c r="DI94" s="166">
        <v>1</v>
      </c>
      <c r="DJ94" s="167">
        <v>1053.3810000000001</v>
      </c>
      <c r="DK94" s="166">
        <v>0.37374938681711301</v>
      </c>
      <c r="DL94" s="166">
        <v>0.17830411398771137</v>
      </c>
      <c r="DM94" s="167">
        <v>22575.433617186718</v>
      </c>
      <c r="DN94" s="167">
        <v>23780532.839105763</v>
      </c>
      <c r="DO94" s="166">
        <v>0</v>
      </c>
      <c r="DP94" s="166">
        <v>0.58045405000000005</v>
      </c>
      <c r="DQ94" s="166">
        <v>0.48019236999999998</v>
      </c>
      <c r="DR94" s="167">
        <v>1554.991</v>
      </c>
      <c r="DS94" s="166">
        <v>0.25061642553745045</v>
      </c>
      <c r="DT94" s="166">
        <v>0.24366863103806144</v>
      </c>
      <c r="DU94" s="166">
        <v>0.23130134681125564</v>
      </c>
      <c r="DV94" s="167">
        <v>9337.0292173142752</v>
      </c>
      <c r="DW94" s="167">
        <v>14518996.399660742</v>
      </c>
      <c r="DX94" s="166">
        <v>0</v>
      </c>
      <c r="DY94" s="167">
        <v>38299529.238766506</v>
      </c>
      <c r="DZ94" s="166">
        <v>8.3656829011930028E-2</v>
      </c>
      <c r="EA94" s="167">
        <v>110000</v>
      </c>
      <c r="EB94" s="167">
        <v>110000</v>
      </c>
      <c r="EC94" s="167">
        <v>33018333.333333336</v>
      </c>
      <c r="ED94" s="166">
        <v>7.2121227618894293E-2</v>
      </c>
      <c r="EE94" s="166">
        <v>0</v>
      </c>
      <c r="EF94" s="166">
        <v>0</v>
      </c>
      <c r="EG94" s="167">
        <v>25000</v>
      </c>
      <c r="EH94" s="167">
        <v>65000</v>
      </c>
      <c r="EI94" s="167">
        <v>65000</v>
      </c>
      <c r="EJ94" s="167">
        <v>65000</v>
      </c>
      <c r="EK94" s="167">
        <v>171094.79305740984</v>
      </c>
      <c r="EL94" s="166">
        <v>3.7371863655043366E-4</v>
      </c>
      <c r="EM94" s="166">
        <v>0</v>
      </c>
      <c r="EN94" s="166">
        <v>0</v>
      </c>
      <c r="EO94" s="170">
        <v>2</v>
      </c>
      <c r="EP94" s="170">
        <v>3</v>
      </c>
      <c r="EQ94" s="170">
        <v>2</v>
      </c>
      <c r="ER94" s="170">
        <v>2</v>
      </c>
      <c r="ES94" s="170">
        <v>21.4</v>
      </c>
      <c r="ET94" s="170">
        <v>120</v>
      </c>
      <c r="EU94" s="170">
        <v>69.2</v>
      </c>
      <c r="EV94" s="170">
        <v>62.5</v>
      </c>
      <c r="EW94" t="s">
        <v>318</v>
      </c>
      <c r="EX94" t="s">
        <v>318</v>
      </c>
      <c r="EY94" t="s">
        <v>318</v>
      </c>
      <c r="EZ94" t="s">
        <v>318</v>
      </c>
      <c r="FA94" s="167">
        <v>0</v>
      </c>
      <c r="FB94" s="166">
        <v>0</v>
      </c>
      <c r="FC94" s="167">
        <v>410000</v>
      </c>
      <c r="FD94" s="166">
        <v>8.9555408582343116E-4</v>
      </c>
      <c r="FE94" s="166">
        <v>0</v>
      </c>
      <c r="FF94" s="167">
        <v>4273455.0124876713</v>
      </c>
      <c r="FG94" s="166">
        <v>9.334414870770625E-3</v>
      </c>
      <c r="FH94" s="166">
        <v>0</v>
      </c>
      <c r="FI94" s="167">
        <v>2063617</v>
      </c>
      <c r="FJ94" s="166">
        <v>4.5075137461577843E-3</v>
      </c>
      <c r="FK94" s="166">
        <v>0</v>
      </c>
      <c r="FL94" t="s">
        <v>492</v>
      </c>
      <c r="FM94" s="167">
        <v>77000</v>
      </c>
      <c r="FN94" s="166">
        <v>1.6818942587415659E-4</v>
      </c>
      <c r="FO94" s="166">
        <v>0</v>
      </c>
      <c r="FP94" s="166">
        <v>0</v>
      </c>
      <c r="FQ94" t="s">
        <v>335</v>
      </c>
      <c r="FR94" s="167">
        <v>0</v>
      </c>
      <c r="FS94" s="166">
        <v>0</v>
      </c>
      <c r="FT94" s="166">
        <v>0</v>
      </c>
      <c r="FU94" t="s">
        <v>493</v>
      </c>
      <c r="FV94" s="167">
        <v>0</v>
      </c>
      <c r="FW94" s="166">
        <v>0</v>
      </c>
      <c r="FX94" s="166">
        <v>0</v>
      </c>
      <c r="FY94" t="s">
        <v>549</v>
      </c>
      <c r="FZ94" s="167">
        <v>6000</v>
      </c>
      <c r="GA94" s="166">
        <v>1.3105669548635577E-5</v>
      </c>
      <c r="GB94" s="166">
        <v>0</v>
      </c>
      <c r="GC94" t="s">
        <v>204</v>
      </c>
      <c r="GD94" s="167">
        <v>0</v>
      </c>
      <c r="GE94" s="166">
        <v>0</v>
      </c>
      <c r="GF94" s="166">
        <v>0</v>
      </c>
      <c r="GG94" t="s">
        <v>205</v>
      </c>
      <c r="GH94" s="167">
        <v>0</v>
      </c>
      <c r="GI94" s="166">
        <v>0</v>
      </c>
      <c r="GJ94" s="166">
        <v>0</v>
      </c>
      <c r="GK94" t="s">
        <v>494</v>
      </c>
      <c r="GL94" s="167">
        <v>0</v>
      </c>
      <c r="GM94" s="166">
        <v>0</v>
      </c>
      <c r="GN94" s="166">
        <v>0</v>
      </c>
      <c r="GO94" s="167">
        <v>355051.44344737264</v>
      </c>
      <c r="GP94" s="167">
        <v>457817128.51325905</v>
      </c>
      <c r="GQ94" s="166">
        <v>1</v>
      </c>
      <c r="GR94" s="167">
        <v>34841906.840763234</v>
      </c>
      <c r="GS94" s="166">
        <v>0</v>
      </c>
      <c r="GT94" s="167">
        <v>964906.44868127489</v>
      </c>
      <c r="GU94" t="s">
        <v>161</v>
      </c>
      <c r="GV94" s="166">
        <v>3.0499999999999999E-2</v>
      </c>
      <c r="GW94" s="166">
        <v>1</v>
      </c>
      <c r="GX94" s="167">
        <v>-6452298.6461214982</v>
      </c>
      <c r="GY94" s="167">
        <v>-5487392.1974402219</v>
      </c>
      <c r="GZ94" s="166">
        <v>-1.2131398307205029E-2</v>
      </c>
      <c r="HA94" s="167">
        <v>0</v>
      </c>
      <c r="HB94" s="167">
        <v>0</v>
      </c>
      <c r="HC94" s="167">
        <v>1687000</v>
      </c>
      <c r="HD94" s="167">
        <v>0</v>
      </c>
      <c r="HE94" s="167">
        <v>452329736.31581885</v>
      </c>
      <c r="HF94" s="166">
        <v>0.74707410169168065</v>
      </c>
      <c r="HG94" s="166">
        <v>0.91181074479794932</v>
      </c>
      <c r="HH94" t="s">
        <v>217</v>
      </c>
      <c r="HI94" s="170">
        <v>1.2870669047047747</v>
      </c>
      <c r="HJ94" t="s">
        <v>308</v>
      </c>
    </row>
    <row r="95" spans="1:218">
      <c r="A95">
        <v>929</v>
      </c>
      <c r="B95" t="s">
        <v>142</v>
      </c>
      <c r="C95" t="s">
        <v>308</v>
      </c>
      <c r="D95" t="s">
        <v>308</v>
      </c>
      <c r="E95" t="s">
        <v>308</v>
      </c>
      <c r="F95" t="s">
        <v>308</v>
      </c>
      <c r="G95" s="167">
        <v>3300</v>
      </c>
      <c r="H95" s="167">
        <v>3650</v>
      </c>
      <c r="I95" s="167">
        <v>4600</v>
      </c>
      <c r="J95" t="s">
        <v>308</v>
      </c>
      <c r="K95">
        <v>0</v>
      </c>
      <c r="L95" s="167">
        <v>2807</v>
      </c>
      <c r="M95" s="167">
        <v>23573.749999999996</v>
      </c>
      <c r="N95" s="167">
        <v>66171516.249999993</v>
      </c>
      <c r="O95" s="166">
        <v>0.37224254841907406</v>
      </c>
      <c r="P95" s="166">
        <v>0</v>
      </c>
      <c r="Q95" s="167">
        <v>3863</v>
      </c>
      <c r="R95" s="167">
        <v>9580.5833333333321</v>
      </c>
      <c r="S95" s="167">
        <v>37009793.416666664</v>
      </c>
      <c r="T95" s="166">
        <v>0.20819561948428936</v>
      </c>
      <c r="U95" s="166">
        <v>0</v>
      </c>
      <c r="V95" s="167">
        <v>4580</v>
      </c>
      <c r="W95" s="167">
        <v>6022</v>
      </c>
      <c r="X95" s="167">
        <v>27580760</v>
      </c>
      <c r="Y95" s="166">
        <v>0.15515334953103574</v>
      </c>
      <c r="Z95" s="166">
        <v>0</v>
      </c>
      <c r="AA95" s="167">
        <v>130762069.66666666</v>
      </c>
      <c r="AB95" s="167">
        <v>757</v>
      </c>
      <c r="AC95" s="167">
        <v>777</v>
      </c>
      <c r="AD95" s="167">
        <v>3255.1050444588464</v>
      </c>
      <c r="AE95" s="167">
        <v>1880.9525801952586</v>
      </c>
      <c r="AF95" s="167">
        <v>3925614.6734670624</v>
      </c>
      <c r="AG95" s="166">
        <v>0.35</v>
      </c>
      <c r="AH95" s="166">
        <v>0.35</v>
      </c>
      <c r="AI95" s="167">
        <v>540</v>
      </c>
      <c r="AJ95" s="167">
        <v>785</v>
      </c>
      <c r="AK95" s="167">
        <v>5360.6013170305396</v>
      </c>
      <c r="AL95" s="167">
        <v>3879.5043396818869</v>
      </c>
      <c r="AM95" s="167">
        <v>5940135.6178467721</v>
      </c>
      <c r="AN95" s="166">
        <v>0.35</v>
      </c>
      <c r="AO95" s="166">
        <v>0.35</v>
      </c>
      <c r="AP95" s="167">
        <v>200</v>
      </c>
      <c r="AQ95" s="167">
        <v>290</v>
      </c>
      <c r="AR95" s="167">
        <v>1991.7074291649149</v>
      </c>
      <c r="AS95" s="167">
        <v>1405.979557192908</v>
      </c>
      <c r="AT95" s="167">
        <v>806075.55741892639</v>
      </c>
      <c r="AU95" s="166">
        <v>0.35</v>
      </c>
      <c r="AV95" s="166">
        <v>0.35</v>
      </c>
      <c r="AW95" s="167">
        <v>240</v>
      </c>
      <c r="AX95" s="167">
        <v>390</v>
      </c>
      <c r="AY95" s="167">
        <v>1721.9332988685442</v>
      </c>
      <c r="AZ95" s="167">
        <v>1088.3634574302105</v>
      </c>
      <c r="BA95" s="167">
        <v>837725.74012623262</v>
      </c>
      <c r="BB95" s="166">
        <v>0.35</v>
      </c>
      <c r="BC95" s="166">
        <v>0.35</v>
      </c>
      <c r="BD95" s="167">
        <v>360</v>
      </c>
      <c r="BE95" s="167">
        <v>515</v>
      </c>
      <c r="BF95" s="167">
        <v>490.19195049031299</v>
      </c>
      <c r="BG95" s="167">
        <v>362.59815057770186</v>
      </c>
      <c r="BH95" s="167">
        <v>363207.14972402912</v>
      </c>
      <c r="BI95" s="166">
        <v>0.35</v>
      </c>
      <c r="BJ95" s="166">
        <v>0.35</v>
      </c>
      <c r="BK95" s="167">
        <v>390</v>
      </c>
      <c r="BL95" s="167">
        <v>560</v>
      </c>
      <c r="BM95" s="167">
        <v>2240.36902501549</v>
      </c>
      <c r="BN95" s="167">
        <v>1272.8019332181011</v>
      </c>
      <c r="BO95" s="167">
        <v>1586513.0023581777</v>
      </c>
      <c r="BP95" s="166">
        <v>0.35</v>
      </c>
      <c r="BQ95" s="166">
        <v>0.35</v>
      </c>
      <c r="BR95" s="167">
        <v>532</v>
      </c>
      <c r="BS95" s="167">
        <v>725</v>
      </c>
      <c r="BT95" s="167">
        <v>2547.071617660949</v>
      </c>
      <c r="BU95" s="167">
        <v>1469.9706237702894</v>
      </c>
      <c r="BV95" s="167">
        <v>2420770.8028290849</v>
      </c>
      <c r="BW95" s="166">
        <v>0.35</v>
      </c>
      <c r="BX95" s="166">
        <v>0.35</v>
      </c>
      <c r="BY95" s="167">
        <v>575</v>
      </c>
      <c r="BZ95" s="167">
        <v>810</v>
      </c>
      <c r="CA95" s="167">
        <v>542.87965699800588</v>
      </c>
      <c r="CB95" s="167">
        <v>303.52516555056957</v>
      </c>
      <c r="CC95" s="167">
        <v>558011.18686981476</v>
      </c>
      <c r="CD95" s="166">
        <v>0.35</v>
      </c>
      <c r="CE95" s="166">
        <v>0.35</v>
      </c>
      <c r="CF95" s="169">
        <v>16438053.730640098</v>
      </c>
      <c r="CG95" s="166">
        <v>9.2470950622098494E-2</v>
      </c>
      <c r="CH95" s="167">
        <v>0</v>
      </c>
      <c r="CI95" s="167">
        <v>248.25879335804271</v>
      </c>
      <c r="CJ95" s="167">
        <v>0</v>
      </c>
      <c r="CK95" s="166">
        <v>0</v>
      </c>
      <c r="CL95" s="166">
        <v>0</v>
      </c>
      <c r="CM95" t="s">
        <v>181</v>
      </c>
      <c r="CN95" s="167">
        <v>515</v>
      </c>
      <c r="CO95" s="167">
        <v>271.23996734090258</v>
      </c>
      <c r="CP95" s="167">
        <v>139688.58318056483</v>
      </c>
      <c r="CQ95" s="166">
        <v>0</v>
      </c>
      <c r="CR95" t="s">
        <v>182</v>
      </c>
      <c r="CS95" s="167">
        <v>1385</v>
      </c>
      <c r="CT95" s="167">
        <v>59.005384741601809</v>
      </c>
      <c r="CU95" s="167">
        <v>81722.457867118501</v>
      </c>
      <c r="CV95" s="166">
        <v>0</v>
      </c>
      <c r="CW95" s="166">
        <v>1.245530023164761E-3</v>
      </c>
      <c r="CX95" s="167">
        <v>0</v>
      </c>
      <c r="CY95" s="167">
        <v>0</v>
      </c>
      <c r="CZ95" s="167">
        <v>230.0583136983137</v>
      </c>
      <c r="DA95" s="167">
        <v>358.99999999999994</v>
      </c>
      <c r="DB95" s="167">
        <v>0</v>
      </c>
      <c r="DC95" s="166">
        <v>0</v>
      </c>
      <c r="DD95" s="166">
        <v>0</v>
      </c>
      <c r="DE95" s="166">
        <v>0</v>
      </c>
      <c r="DF95" s="169">
        <v>221411.04104768333</v>
      </c>
      <c r="DG95" t="s">
        <v>288</v>
      </c>
      <c r="DH95" t="s">
        <v>228</v>
      </c>
      <c r="DI95" s="166">
        <v>0.46250000000000002</v>
      </c>
      <c r="DJ95" s="167">
        <v>1050</v>
      </c>
      <c r="DK95" s="166">
        <v>0.16282232612894529</v>
      </c>
      <c r="DL95" s="166">
        <v>0.15374533777405247</v>
      </c>
      <c r="DM95" s="167">
        <v>3792.9924779427679</v>
      </c>
      <c r="DN95" s="167">
        <v>3982642.1018399061</v>
      </c>
      <c r="DO95" s="166">
        <v>1</v>
      </c>
      <c r="DP95" s="166">
        <v>0.58045405000000005</v>
      </c>
      <c r="DQ95" s="166">
        <v>0.48019236999999998</v>
      </c>
      <c r="DR95" s="167">
        <v>1550</v>
      </c>
      <c r="DS95" s="166">
        <v>0.22079637520636522</v>
      </c>
      <c r="DT95" s="166">
        <v>0.20694385830417894</v>
      </c>
      <c r="DU95" s="166">
        <v>0.18482155755094543</v>
      </c>
      <c r="DV95" s="167">
        <v>3070.4919981580506</v>
      </c>
      <c r="DW95" s="167">
        <v>4759262.5971449781</v>
      </c>
      <c r="DX95" s="166">
        <v>1</v>
      </c>
      <c r="DY95" s="167">
        <v>8741904.6989848837</v>
      </c>
      <c r="DZ95" s="166">
        <v>4.917688255612266E-2</v>
      </c>
      <c r="EA95" s="167">
        <v>110000</v>
      </c>
      <c r="EB95" s="167">
        <v>110000</v>
      </c>
      <c r="EC95" s="167">
        <v>17205833.333333332</v>
      </c>
      <c r="ED95" s="166">
        <v>9.6790033093337988E-2</v>
      </c>
      <c r="EE95" s="166">
        <v>5.5E-2</v>
      </c>
      <c r="EF95" s="166">
        <v>5.5E-2</v>
      </c>
      <c r="EG95" s="167">
        <v>25000</v>
      </c>
      <c r="EH95" s="167">
        <v>60000</v>
      </c>
      <c r="EI95" s="167">
        <v>52000</v>
      </c>
      <c r="EJ95" s="167">
        <v>60000</v>
      </c>
      <c r="EK95" s="167">
        <v>786755.86215146224</v>
      </c>
      <c r="EL95" s="166">
        <v>4.4258318942616958E-3</v>
      </c>
      <c r="EM95" s="166">
        <v>0</v>
      </c>
      <c r="EN95" s="166">
        <v>0</v>
      </c>
      <c r="EO95" s="170">
        <v>0</v>
      </c>
      <c r="EP95" s="170">
        <v>0</v>
      </c>
      <c r="EQ95" s="170">
        <v>0</v>
      </c>
      <c r="ER95" s="170">
        <v>0</v>
      </c>
      <c r="ES95" s="170">
        <v>21.4</v>
      </c>
      <c r="ET95" s="170">
        <v>120</v>
      </c>
      <c r="EU95" s="170">
        <v>69.2</v>
      </c>
      <c r="EV95" s="170">
        <v>62.5</v>
      </c>
      <c r="EW95" t="s">
        <v>318</v>
      </c>
      <c r="EX95" t="s">
        <v>318</v>
      </c>
      <c r="EY95" t="s">
        <v>318</v>
      </c>
      <c r="EZ95" t="s">
        <v>318</v>
      </c>
      <c r="FA95" s="167">
        <v>0</v>
      </c>
      <c r="FB95" s="166">
        <v>0</v>
      </c>
      <c r="FC95" s="167">
        <v>435869</v>
      </c>
      <c r="FD95" s="166">
        <v>2.4519460416153513E-3</v>
      </c>
      <c r="FE95" s="166">
        <v>0</v>
      </c>
      <c r="FF95" s="167">
        <v>2967194.2255516662</v>
      </c>
      <c r="FG95" s="166">
        <v>1.669171273030506E-2</v>
      </c>
      <c r="FH95" s="166">
        <v>0</v>
      </c>
      <c r="FI95" s="167">
        <v>150640.94</v>
      </c>
      <c r="FJ95" s="166">
        <v>8.4741850541840706E-4</v>
      </c>
      <c r="FK95" s="166">
        <v>0</v>
      </c>
      <c r="FL95" t="s">
        <v>492</v>
      </c>
      <c r="FM95" s="167">
        <v>0</v>
      </c>
      <c r="FN95" s="166">
        <v>0</v>
      </c>
      <c r="FO95" s="166">
        <v>5.5E-2</v>
      </c>
      <c r="FP95" s="166">
        <v>5.5E-2</v>
      </c>
      <c r="FQ95" t="s">
        <v>335</v>
      </c>
      <c r="FR95" s="167">
        <v>0</v>
      </c>
      <c r="FS95" s="166">
        <v>0</v>
      </c>
      <c r="FT95" s="166">
        <v>0</v>
      </c>
      <c r="FU95" t="s">
        <v>493</v>
      </c>
      <c r="FV95" s="167">
        <v>0</v>
      </c>
      <c r="FW95" s="166">
        <v>0</v>
      </c>
      <c r="FX95" s="166">
        <v>0</v>
      </c>
      <c r="FY95" t="s">
        <v>315</v>
      </c>
      <c r="FZ95" s="167">
        <v>15750</v>
      </c>
      <c r="GA95" s="166">
        <v>8.8600359638886419E-5</v>
      </c>
      <c r="GB95" s="166">
        <v>0</v>
      </c>
      <c r="GC95" t="s">
        <v>204</v>
      </c>
      <c r="GD95" s="167">
        <v>0</v>
      </c>
      <c r="GE95" s="166">
        <v>0</v>
      </c>
      <c r="GF95" s="166">
        <v>0</v>
      </c>
      <c r="GG95" t="s">
        <v>205</v>
      </c>
      <c r="GH95" s="167">
        <v>0</v>
      </c>
      <c r="GI95" s="166">
        <v>0</v>
      </c>
      <c r="GJ95" s="166">
        <v>0</v>
      </c>
      <c r="GK95" t="s">
        <v>494</v>
      </c>
      <c r="GL95" s="167">
        <v>0</v>
      </c>
      <c r="GM95" s="166">
        <v>0</v>
      </c>
      <c r="GN95" s="166">
        <v>0</v>
      </c>
      <c r="GO95" s="167">
        <v>39032.952725987649</v>
      </c>
      <c r="GP95" s="167">
        <v>177764515.45110178</v>
      </c>
      <c r="GQ95" s="166">
        <v>1</v>
      </c>
      <c r="GR95" s="167">
        <v>15441544.338042248</v>
      </c>
      <c r="GS95" s="166">
        <v>5.0000000000000001E-3</v>
      </c>
      <c r="GT95" s="167">
        <v>361010.8772798584</v>
      </c>
      <c r="GU95" t="s">
        <v>308</v>
      </c>
      <c r="GV95" s="166">
        <v>0</v>
      </c>
      <c r="GW95" s="166">
        <v>0</v>
      </c>
      <c r="GX95" s="167">
        <v>0</v>
      </c>
      <c r="GY95" s="167">
        <v>361010.8772798584</v>
      </c>
      <c r="GZ95" s="166">
        <v>2.0267217434873437E-3</v>
      </c>
      <c r="HA95" s="167">
        <v>0</v>
      </c>
      <c r="HB95" s="167">
        <v>0</v>
      </c>
      <c r="HC95" s="167">
        <v>0</v>
      </c>
      <c r="HD95" s="167">
        <v>0</v>
      </c>
      <c r="HE95" s="167">
        <v>178125526.32838163</v>
      </c>
      <c r="HF95" s="166">
        <v>0.73559151743439921</v>
      </c>
      <c r="HG95" s="166">
        <v>0.87848488063578511</v>
      </c>
      <c r="HH95" t="s">
        <v>217</v>
      </c>
      <c r="HI95" s="170">
        <v>1.2759240202390421</v>
      </c>
      <c r="HJ95" t="s">
        <v>308</v>
      </c>
    </row>
    <row r="96" spans="1:218">
      <c r="A96">
        <v>892</v>
      </c>
      <c r="B96" t="s">
        <v>302</v>
      </c>
      <c r="C96" t="s">
        <v>161</v>
      </c>
      <c r="D96" t="s">
        <v>161</v>
      </c>
      <c r="E96" t="s">
        <v>161</v>
      </c>
      <c r="F96" t="s">
        <v>161</v>
      </c>
      <c r="G96" s="167">
        <v>3300</v>
      </c>
      <c r="H96" s="167">
        <v>0</v>
      </c>
      <c r="I96" s="167">
        <v>4600</v>
      </c>
      <c r="J96" t="s">
        <v>308</v>
      </c>
      <c r="K96">
        <v>0</v>
      </c>
      <c r="L96" s="167">
        <v>2754.43</v>
      </c>
      <c r="M96" s="167">
        <v>26312</v>
      </c>
      <c r="N96" s="167">
        <v>72474562.159999996</v>
      </c>
      <c r="O96" s="166">
        <v>0.3727775371708677</v>
      </c>
      <c r="P96" s="166">
        <v>3.3E-3</v>
      </c>
      <c r="Q96" s="167">
        <v>3873.12</v>
      </c>
      <c r="R96" s="167">
        <v>8644.4166666666661</v>
      </c>
      <c r="S96" s="167">
        <v>33480863.079999998</v>
      </c>
      <c r="T96" s="166">
        <v>0.17221095663556654</v>
      </c>
      <c r="U96" s="166">
        <v>3.8E-3</v>
      </c>
      <c r="V96" s="167">
        <v>4397.7</v>
      </c>
      <c r="W96" s="167">
        <v>5412</v>
      </c>
      <c r="X96" s="167">
        <v>23800352.399999999</v>
      </c>
      <c r="Y96" s="166">
        <v>0.12241863195922134</v>
      </c>
      <c r="Z96" s="166">
        <v>2.5999999999999999E-3</v>
      </c>
      <c r="AA96" s="167">
        <v>129755777.63999999</v>
      </c>
      <c r="AB96" s="167">
        <v>441.19</v>
      </c>
      <c r="AC96" s="167">
        <v>441.19</v>
      </c>
      <c r="AD96" s="167">
        <v>6327.3046688315017</v>
      </c>
      <c r="AE96" s="167">
        <v>3473.4403153153144</v>
      </c>
      <c r="AF96" s="167">
        <v>4323990.6795557337</v>
      </c>
      <c r="AG96" s="166">
        <v>0</v>
      </c>
      <c r="AH96" s="166">
        <v>0</v>
      </c>
      <c r="AI96" s="167">
        <v>541.46</v>
      </c>
      <c r="AJ96" s="167">
        <v>787.13</v>
      </c>
      <c r="AK96" s="167">
        <v>10253.714912140766</v>
      </c>
      <c r="AL96" s="167">
        <v>6262.7402501883626</v>
      </c>
      <c r="AM96" s="167">
        <v>10481567.209458506</v>
      </c>
      <c r="AN96" s="166">
        <v>0.88129999999999997</v>
      </c>
      <c r="AO96" s="166">
        <v>0.4088</v>
      </c>
      <c r="AP96" s="167">
        <v>200.54</v>
      </c>
      <c r="AQ96" s="167">
        <v>290.79000000000002</v>
      </c>
      <c r="AR96" s="167">
        <v>1933.8663092563761</v>
      </c>
      <c r="AS96" s="167">
        <v>1008.7010604029986</v>
      </c>
      <c r="AT96" s="167">
        <v>681137.73101286159</v>
      </c>
      <c r="AU96" s="166">
        <v>0</v>
      </c>
      <c r="AV96" s="166">
        <v>0</v>
      </c>
      <c r="AW96" s="167">
        <v>240.65</v>
      </c>
      <c r="AX96" s="167">
        <v>391.06</v>
      </c>
      <c r="AY96" s="167">
        <v>1986.6826196433981</v>
      </c>
      <c r="AZ96" s="167">
        <v>983.56490496172808</v>
      </c>
      <c r="BA96" s="167">
        <v>862728.06415151712</v>
      </c>
      <c r="BB96" s="166">
        <v>0</v>
      </c>
      <c r="BC96" s="166">
        <v>0</v>
      </c>
      <c r="BD96" s="167">
        <v>360.98</v>
      </c>
      <c r="BE96" s="167">
        <v>516.4</v>
      </c>
      <c r="BF96" s="167">
        <v>3068.1986887357311</v>
      </c>
      <c r="BG96" s="167">
        <v>1607.4797106834885</v>
      </c>
      <c r="BH96" s="167">
        <v>1937660.8852567778</v>
      </c>
      <c r="BI96" s="166">
        <v>0</v>
      </c>
      <c r="BJ96" s="166">
        <v>0</v>
      </c>
      <c r="BK96" s="167">
        <v>391.06</v>
      </c>
      <c r="BL96" s="167">
        <v>561.52</v>
      </c>
      <c r="BM96" s="167">
        <v>4346.5876435148275</v>
      </c>
      <c r="BN96" s="167">
        <v>2313.8529150239015</v>
      </c>
      <c r="BO96" s="167">
        <v>2999051.2527171299</v>
      </c>
      <c r="BP96" s="166">
        <v>0</v>
      </c>
      <c r="BQ96" s="166">
        <v>0</v>
      </c>
      <c r="BR96" s="167">
        <v>421.14</v>
      </c>
      <c r="BS96" s="167">
        <v>601.63</v>
      </c>
      <c r="BT96" s="167">
        <v>6233.955612892184</v>
      </c>
      <c r="BU96" s="167">
        <v>3219.4054315426706</v>
      </c>
      <c r="BV96" s="167">
        <v>4562258.9565924313</v>
      </c>
      <c r="BW96" s="166">
        <v>0</v>
      </c>
      <c r="BX96" s="166">
        <v>0</v>
      </c>
      <c r="BY96" s="167">
        <v>576.55999999999995</v>
      </c>
      <c r="BZ96" s="167">
        <v>812.2</v>
      </c>
      <c r="CA96" s="167">
        <v>4199.6363233246357</v>
      </c>
      <c r="CB96" s="167">
        <v>2148.9027257705839</v>
      </c>
      <c r="CC96" s="167">
        <v>4166681.11244692</v>
      </c>
      <c r="CD96" s="166">
        <v>0</v>
      </c>
      <c r="CE96" s="166">
        <v>0</v>
      </c>
      <c r="CF96" s="169">
        <v>30015075.891191877</v>
      </c>
      <c r="CG96" s="166">
        <v>0.15438445897767111</v>
      </c>
      <c r="CH96" s="167">
        <v>0</v>
      </c>
      <c r="CI96" s="167">
        <v>178.49525078611956</v>
      </c>
      <c r="CJ96" s="167">
        <v>0</v>
      </c>
      <c r="CK96" s="166">
        <v>0</v>
      </c>
      <c r="CL96" s="166">
        <v>0</v>
      </c>
      <c r="CM96" t="s">
        <v>181</v>
      </c>
      <c r="CN96" s="167">
        <v>516.4</v>
      </c>
      <c r="CO96" s="167">
        <v>5032.7511663996183</v>
      </c>
      <c r="CP96" s="167">
        <v>2598912.702328763</v>
      </c>
      <c r="CQ96" s="166">
        <v>0</v>
      </c>
      <c r="CR96" t="s">
        <v>182</v>
      </c>
      <c r="CS96" s="167">
        <v>1388.75</v>
      </c>
      <c r="CT96" s="167">
        <v>780.28141895160365</v>
      </c>
      <c r="CU96" s="167">
        <v>1083615.8205690396</v>
      </c>
      <c r="CV96" s="166">
        <v>0</v>
      </c>
      <c r="CW96" s="166">
        <v>1.8941320546327755E-2</v>
      </c>
      <c r="CX96" s="167">
        <v>93.42</v>
      </c>
      <c r="CY96" s="167">
        <v>93.42</v>
      </c>
      <c r="CZ96" s="167">
        <v>544.76913315372428</v>
      </c>
      <c r="DA96" s="167">
        <v>96.5</v>
      </c>
      <c r="DB96" s="167">
        <v>59907.362419220924</v>
      </c>
      <c r="DC96" s="166">
        <v>3.0813734302716857E-4</v>
      </c>
      <c r="DD96" s="166">
        <v>0</v>
      </c>
      <c r="DE96" s="166">
        <v>0</v>
      </c>
      <c r="DF96" s="169">
        <v>3742435.8853170234</v>
      </c>
      <c r="DG96" t="s">
        <v>288</v>
      </c>
      <c r="DH96" t="s">
        <v>228</v>
      </c>
      <c r="DI96" s="166">
        <v>1</v>
      </c>
      <c r="DJ96" s="167">
        <v>1052.8499999999999</v>
      </c>
      <c r="DK96" s="166">
        <v>0.44333007042423012</v>
      </c>
      <c r="DL96" s="166">
        <v>0.22291897153206128</v>
      </c>
      <c r="DM96" s="167">
        <v>10759.796932340685</v>
      </c>
      <c r="DN96" s="167">
        <v>11328452.200214889</v>
      </c>
      <c r="DO96" s="166">
        <v>0.52769999999999995</v>
      </c>
      <c r="DP96" s="166">
        <v>0.58045405000000005</v>
      </c>
      <c r="DQ96" s="166">
        <v>0.48019236999999998</v>
      </c>
      <c r="DR96" s="167">
        <v>1554.2</v>
      </c>
      <c r="DS96" s="166">
        <v>0.25134702374526341</v>
      </c>
      <c r="DT96" s="166">
        <v>0.24730962519911809</v>
      </c>
      <c r="DU96" s="166">
        <v>0.25390437101143776</v>
      </c>
      <c r="DV96" s="167">
        <v>3542.8059164787587</v>
      </c>
      <c r="DW96" s="167">
        <v>5506228.9553912869</v>
      </c>
      <c r="DX96" s="166">
        <v>0.28510000000000002</v>
      </c>
      <c r="DY96" s="167">
        <v>16834681.155606177</v>
      </c>
      <c r="DZ96" s="166">
        <v>8.6590257232451381E-2</v>
      </c>
      <c r="EA96" s="167">
        <v>110298.1</v>
      </c>
      <c r="EB96" s="167">
        <v>110298.1</v>
      </c>
      <c r="EC96" s="167">
        <v>10037127.099999983</v>
      </c>
      <c r="ED96" s="166">
        <v>5.1626603998637624E-2</v>
      </c>
      <c r="EE96" s="166">
        <v>0</v>
      </c>
      <c r="EF96" s="166">
        <v>0</v>
      </c>
      <c r="EG96" s="167">
        <v>0</v>
      </c>
      <c r="EH96" s="167">
        <v>0</v>
      </c>
      <c r="EI96" s="167">
        <v>0</v>
      </c>
      <c r="EJ96" s="167">
        <v>0</v>
      </c>
      <c r="EK96" s="167">
        <v>0</v>
      </c>
      <c r="EL96" s="166">
        <v>0</v>
      </c>
      <c r="EM96" s="166">
        <v>0</v>
      </c>
      <c r="EN96" s="166">
        <v>0</v>
      </c>
      <c r="EO96" s="170">
        <v>0</v>
      </c>
      <c r="EP96" s="170">
        <v>0</v>
      </c>
      <c r="EQ96" s="170">
        <v>0</v>
      </c>
      <c r="ER96" s="170">
        <v>0</v>
      </c>
      <c r="ES96" s="170">
        <v>0</v>
      </c>
      <c r="ET96" s="170">
        <v>0</v>
      </c>
      <c r="EU96" s="170">
        <v>0</v>
      </c>
      <c r="EV96" s="170">
        <v>0</v>
      </c>
      <c r="EW96" t="s">
        <v>194</v>
      </c>
      <c r="EX96" t="s">
        <v>194</v>
      </c>
      <c r="EY96" t="s">
        <v>194</v>
      </c>
      <c r="EZ96" t="s">
        <v>194</v>
      </c>
      <c r="FA96" s="167">
        <v>0</v>
      </c>
      <c r="FB96" s="166">
        <v>0</v>
      </c>
      <c r="FC96" s="167">
        <v>570945</v>
      </c>
      <c r="FD96" s="166">
        <v>2.9366920560368521E-3</v>
      </c>
      <c r="FE96" s="166">
        <v>0</v>
      </c>
      <c r="FF96" s="167">
        <v>1655108.3194400002</v>
      </c>
      <c r="FG96" s="166">
        <v>8.5131553014387608E-3</v>
      </c>
      <c r="FH96" s="166">
        <v>0</v>
      </c>
      <c r="FI96" s="167">
        <v>1331000</v>
      </c>
      <c r="FJ96" s="166">
        <v>6.8460834696600376E-3</v>
      </c>
      <c r="FK96" s="166">
        <v>0</v>
      </c>
      <c r="FL96" t="s">
        <v>492</v>
      </c>
      <c r="FM96" s="167">
        <v>0</v>
      </c>
      <c r="FN96" s="166">
        <v>0</v>
      </c>
      <c r="FO96" s="166">
        <v>0</v>
      </c>
      <c r="FP96" s="166">
        <v>0</v>
      </c>
      <c r="FQ96" t="s">
        <v>335</v>
      </c>
      <c r="FR96" s="167">
        <v>0</v>
      </c>
      <c r="FS96" s="166">
        <v>0</v>
      </c>
      <c r="FT96" s="166">
        <v>0</v>
      </c>
      <c r="FU96" t="s">
        <v>493</v>
      </c>
      <c r="FV96" s="167">
        <v>0</v>
      </c>
      <c r="FW96" s="166">
        <v>0</v>
      </c>
      <c r="FX96" s="166">
        <v>0</v>
      </c>
      <c r="FY96" t="s">
        <v>203</v>
      </c>
      <c r="FZ96" s="167">
        <v>469538</v>
      </c>
      <c r="GA96" s="166">
        <v>2.4150986778191095E-3</v>
      </c>
      <c r="GB96" s="166">
        <v>0</v>
      </c>
      <c r="GC96" t="s">
        <v>204</v>
      </c>
      <c r="GD96" s="167">
        <v>0</v>
      </c>
      <c r="GE96" s="166">
        <v>0</v>
      </c>
      <c r="GF96" s="166">
        <v>0</v>
      </c>
      <c r="GG96" t="s">
        <v>205</v>
      </c>
      <c r="GH96" s="167">
        <v>0</v>
      </c>
      <c r="GI96" s="166">
        <v>0</v>
      </c>
      <c r="GJ96" s="166">
        <v>0</v>
      </c>
      <c r="GK96" t="s">
        <v>494</v>
      </c>
      <c r="GL96" s="167">
        <v>0</v>
      </c>
      <c r="GM96" s="166">
        <v>0</v>
      </c>
      <c r="GN96" s="166">
        <v>0</v>
      </c>
      <c r="GO96" s="167">
        <v>6039.9038968556561</v>
      </c>
      <c r="GP96" s="167">
        <v>194417728.8954519</v>
      </c>
      <c r="GQ96" s="166">
        <v>1</v>
      </c>
      <c r="GR96" s="167">
        <v>14884297.912598943</v>
      </c>
      <c r="GS96" s="166">
        <v>5.0000000000000001E-3</v>
      </c>
      <c r="GT96" s="167">
        <v>9978405.2807637136</v>
      </c>
      <c r="GU96" t="s">
        <v>308</v>
      </c>
      <c r="GV96" s="166">
        <v>0</v>
      </c>
      <c r="GW96" s="166">
        <v>0</v>
      </c>
      <c r="GX96" s="167">
        <v>0</v>
      </c>
      <c r="GY96" s="167">
        <v>9978405.2807637136</v>
      </c>
      <c r="GZ96" s="166">
        <v>4.8818953063765144E-2</v>
      </c>
      <c r="HA96" s="167">
        <v>0</v>
      </c>
      <c r="HB96" s="167">
        <v>1924706.925</v>
      </c>
      <c r="HC96" s="167">
        <v>1147645</v>
      </c>
      <c r="HD96" s="167">
        <v>0</v>
      </c>
      <c r="HE96" s="167">
        <v>204396134.17621562</v>
      </c>
      <c r="HF96" s="166">
        <v>0.66740712576565553</v>
      </c>
      <c r="HG96" s="166">
        <v>0.92763129986513293</v>
      </c>
      <c r="HH96" t="s">
        <v>217</v>
      </c>
      <c r="HI96" s="170">
        <v>1.3463498707180839</v>
      </c>
      <c r="HJ96" t="s">
        <v>308</v>
      </c>
    </row>
    <row r="97" spans="1:218">
      <c r="A97">
        <v>891</v>
      </c>
      <c r="B97" t="s">
        <v>130</v>
      </c>
      <c r="C97" t="s">
        <v>161</v>
      </c>
      <c r="D97" t="s">
        <v>161</v>
      </c>
      <c r="E97" t="s">
        <v>161</v>
      </c>
      <c r="F97" t="s">
        <v>161</v>
      </c>
      <c r="G97" s="167">
        <v>3300</v>
      </c>
      <c r="H97" s="167">
        <v>3600</v>
      </c>
      <c r="I97" s="167">
        <v>4600</v>
      </c>
      <c r="J97" t="s">
        <v>308</v>
      </c>
      <c r="K97">
        <v>0</v>
      </c>
      <c r="L97" s="167">
        <v>2754.4343428999996</v>
      </c>
      <c r="M97" s="167">
        <v>66212.5</v>
      </c>
      <c r="N97" s="167">
        <v>182377983.92926621</v>
      </c>
      <c r="O97" s="166">
        <v>0.39229472657396475</v>
      </c>
      <c r="P97" s="166">
        <v>0</v>
      </c>
      <c r="Q97" s="167">
        <v>3873.1177815000001</v>
      </c>
      <c r="R97" s="167">
        <v>25273.59</v>
      </c>
      <c r="S97" s="167">
        <v>97887590.831340581</v>
      </c>
      <c r="T97" s="166">
        <v>0.210556037811331</v>
      </c>
      <c r="U97" s="166">
        <v>0</v>
      </c>
      <c r="V97" s="167">
        <v>4397.6955451000003</v>
      </c>
      <c r="W97" s="167">
        <v>15295</v>
      </c>
      <c r="X97" s="167">
        <v>67262753.362304509</v>
      </c>
      <c r="Y97" s="166">
        <v>0.14468206562208291</v>
      </c>
      <c r="Z97" s="166">
        <v>0</v>
      </c>
      <c r="AA97" s="167">
        <v>347528328.12291127</v>
      </c>
      <c r="AB97" s="167">
        <v>441.19240000000002</v>
      </c>
      <c r="AC97" s="167">
        <v>441.19240000000002</v>
      </c>
      <c r="AD97" s="167">
        <v>7822.2477718360078</v>
      </c>
      <c r="AE97" s="167">
        <v>4862.0650087894055</v>
      </c>
      <c r="AF97" s="167">
        <v>5596222.3980347998</v>
      </c>
      <c r="AG97" s="166">
        <v>1</v>
      </c>
      <c r="AH97" s="166">
        <v>1</v>
      </c>
      <c r="AI97" s="167">
        <v>541.46339999999998</v>
      </c>
      <c r="AJ97" s="167">
        <v>787.12734999999998</v>
      </c>
      <c r="AK97" s="167">
        <v>13818.795776889317</v>
      </c>
      <c r="AL97" s="167">
        <v>10095.916620870294</v>
      </c>
      <c r="AM97" s="167">
        <v>15429144.240866721</v>
      </c>
      <c r="AN97" s="166">
        <v>1</v>
      </c>
      <c r="AO97" s="166">
        <v>1</v>
      </c>
      <c r="AP97" s="167">
        <v>200.542</v>
      </c>
      <c r="AQ97" s="167">
        <v>290.78589999999997</v>
      </c>
      <c r="AR97" s="167">
        <v>6789.1119771264139</v>
      </c>
      <c r="AS97" s="167">
        <v>4146.9094363412169</v>
      </c>
      <c r="AT97" s="167">
        <v>2567364.8867818583</v>
      </c>
      <c r="AU97" s="166">
        <v>1</v>
      </c>
      <c r="AV97" s="166">
        <v>1</v>
      </c>
      <c r="AW97" s="167">
        <v>240.65039999999999</v>
      </c>
      <c r="AX97" s="167">
        <v>391.05689999999998</v>
      </c>
      <c r="AY97" s="167">
        <v>5383.8549909337135</v>
      </c>
      <c r="AZ97" s="167">
        <v>3253.0803424135556</v>
      </c>
      <c r="BA97" s="167">
        <v>2567766.3712653778</v>
      </c>
      <c r="BB97" s="166">
        <v>1</v>
      </c>
      <c r="BC97" s="166">
        <v>1</v>
      </c>
      <c r="BD97" s="167">
        <v>360.97559999999999</v>
      </c>
      <c r="BE97" s="167">
        <v>516.39565000000005</v>
      </c>
      <c r="BF97" s="167">
        <v>4417.2109694556921</v>
      </c>
      <c r="BG97" s="167">
        <v>2552.4193268402096</v>
      </c>
      <c r="BH97" s="167">
        <v>2912563.6173820626</v>
      </c>
      <c r="BI97" s="166">
        <v>1</v>
      </c>
      <c r="BJ97" s="166">
        <v>1</v>
      </c>
      <c r="BK97" s="167">
        <v>391.05689999999998</v>
      </c>
      <c r="BL97" s="167">
        <v>561.51760000000002</v>
      </c>
      <c r="BM97" s="167">
        <v>4385.8683476257029</v>
      </c>
      <c r="BN97" s="167">
        <v>2758.8601591302436</v>
      </c>
      <c r="BO97" s="167">
        <v>3264272.6151210619</v>
      </c>
      <c r="BP97" s="166">
        <v>1</v>
      </c>
      <c r="BQ97" s="166">
        <v>1</v>
      </c>
      <c r="BR97" s="167">
        <v>421.13819999999998</v>
      </c>
      <c r="BS97" s="167">
        <v>601.62599999999998</v>
      </c>
      <c r="BT97" s="167">
        <v>3754.5772326718525</v>
      </c>
      <c r="BU97" s="167">
        <v>2336.4001942086015</v>
      </c>
      <c r="BV97" s="167">
        <v>2986835.0007693488</v>
      </c>
      <c r="BW97" s="166">
        <v>1</v>
      </c>
      <c r="BX97" s="166">
        <v>1</v>
      </c>
      <c r="BY97" s="167">
        <v>576.55825000000004</v>
      </c>
      <c r="BZ97" s="167">
        <v>812.19510000000002</v>
      </c>
      <c r="CA97" s="167">
        <v>1120.5896849437408</v>
      </c>
      <c r="CB97" s="167">
        <v>727.75141024843981</v>
      </c>
      <c r="CC97" s="167">
        <v>1237161.3571410873</v>
      </c>
      <c r="CD97" s="166">
        <v>1</v>
      </c>
      <c r="CE97" s="166">
        <v>1</v>
      </c>
      <c r="CF97" s="169">
        <v>36561330.487362318</v>
      </c>
      <c r="CG97" s="166">
        <v>7.8643358357787879E-2</v>
      </c>
      <c r="CH97" s="167">
        <v>0</v>
      </c>
      <c r="CI97" s="167">
        <v>546.96905611390093</v>
      </c>
      <c r="CJ97" s="167">
        <v>0</v>
      </c>
      <c r="CK97" s="166">
        <v>0</v>
      </c>
      <c r="CL97" s="166">
        <v>1</v>
      </c>
      <c r="CM97" t="s">
        <v>181</v>
      </c>
      <c r="CN97" s="167">
        <v>516.39565000000005</v>
      </c>
      <c r="CO97" s="167">
        <v>3049.7982895166579</v>
      </c>
      <c r="CP97" s="167">
        <v>1574902.5700838428</v>
      </c>
      <c r="CQ97" s="166">
        <v>0</v>
      </c>
      <c r="CR97" t="s">
        <v>182</v>
      </c>
      <c r="CS97" s="167">
        <v>1388.75335</v>
      </c>
      <c r="CT97" s="167">
        <v>442.37385111992864</v>
      </c>
      <c r="CU97" s="167">
        <v>614348.16769520217</v>
      </c>
      <c r="CV97" s="166">
        <v>0</v>
      </c>
      <c r="CW97" s="166">
        <v>4.7090745334259854E-3</v>
      </c>
      <c r="CX97" s="167">
        <v>476.21</v>
      </c>
      <c r="CY97" s="167">
        <v>476.21</v>
      </c>
      <c r="CZ97" s="167">
        <v>379.30000000000069</v>
      </c>
      <c r="DA97" s="167">
        <v>0</v>
      </c>
      <c r="DB97" s="167">
        <v>180626.45300000033</v>
      </c>
      <c r="DC97" s="166">
        <v>3.8852718658816967E-4</v>
      </c>
      <c r="DD97" s="166">
        <v>0</v>
      </c>
      <c r="DE97" s="166">
        <v>0</v>
      </c>
      <c r="DF97" s="169">
        <v>2369877.1907790452</v>
      </c>
      <c r="DG97" t="s">
        <v>288</v>
      </c>
      <c r="DH97" t="s">
        <v>228</v>
      </c>
      <c r="DI97" s="166">
        <v>1</v>
      </c>
      <c r="DJ97" s="167">
        <v>1052.8454999999999</v>
      </c>
      <c r="DK97" s="166">
        <v>0.35811358881350469</v>
      </c>
      <c r="DL97" s="166">
        <v>0.17208506507157928</v>
      </c>
      <c r="DM97" s="167">
        <v>21725.327547314017</v>
      </c>
      <c r="DN97" s="167">
        <v>22873413.344215598</v>
      </c>
      <c r="DO97" s="166">
        <v>1</v>
      </c>
      <c r="DP97" s="166">
        <v>0.58045405000000005</v>
      </c>
      <c r="DQ97" s="166">
        <v>0.48019236999999998</v>
      </c>
      <c r="DR97" s="167">
        <v>1554.2004999999999</v>
      </c>
      <c r="DS97" s="166">
        <v>0.22009868234288343</v>
      </c>
      <c r="DT97" s="166">
        <v>0.22001489459062543</v>
      </c>
      <c r="DU97" s="166">
        <v>0.19542573241376485</v>
      </c>
      <c r="DV97" s="167">
        <v>8348.0109367171463</v>
      </c>
      <c r="DW97" s="167">
        <v>12974482.771851256</v>
      </c>
      <c r="DX97" s="166">
        <v>1</v>
      </c>
      <c r="DY97" s="167">
        <v>35847896.116066858</v>
      </c>
      <c r="DZ97" s="166">
        <v>7.7108762264630232E-2</v>
      </c>
      <c r="EA97" s="167">
        <v>110298.1</v>
      </c>
      <c r="EB97" s="167">
        <v>110298.1</v>
      </c>
      <c r="EC97" s="167">
        <v>35846882.500000216</v>
      </c>
      <c r="ED97" s="166">
        <v>7.7106581978231906E-2</v>
      </c>
      <c r="EE97" s="166">
        <v>0</v>
      </c>
      <c r="EF97" s="166">
        <v>0</v>
      </c>
      <c r="EG97" s="167">
        <v>25067.75</v>
      </c>
      <c r="EH97" s="167">
        <v>65176.15</v>
      </c>
      <c r="EI97" s="167">
        <v>25067.75</v>
      </c>
      <c r="EJ97" s="167">
        <v>25067.75</v>
      </c>
      <c r="EK97" s="167">
        <v>282552.8967478415</v>
      </c>
      <c r="EL97" s="166">
        <v>6.0777079000591495E-4</v>
      </c>
      <c r="EM97" s="166">
        <v>0</v>
      </c>
      <c r="EN97" s="166">
        <v>0</v>
      </c>
      <c r="EO97" s="170">
        <v>2</v>
      </c>
      <c r="EP97" s="170">
        <v>3</v>
      </c>
      <c r="EQ97" s="170">
        <v>2</v>
      </c>
      <c r="ER97" s="170">
        <v>2</v>
      </c>
      <c r="ES97" s="170">
        <v>21.4</v>
      </c>
      <c r="ET97" s="170">
        <v>120</v>
      </c>
      <c r="EU97" s="170">
        <v>69.2</v>
      </c>
      <c r="EV97" s="170">
        <v>62.5</v>
      </c>
      <c r="EW97" t="s">
        <v>532</v>
      </c>
      <c r="EX97" t="s">
        <v>532</v>
      </c>
      <c r="EY97" t="s">
        <v>532</v>
      </c>
      <c r="EZ97" t="s">
        <v>532</v>
      </c>
      <c r="FA97" s="167">
        <v>0</v>
      </c>
      <c r="FB97" s="166">
        <v>0</v>
      </c>
      <c r="FC97" s="167">
        <v>378836</v>
      </c>
      <c r="FD97" s="166">
        <v>8.1487557782201252E-4</v>
      </c>
      <c r="FE97" s="166">
        <v>0</v>
      </c>
      <c r="FF97" s="167">
        <v>4911491.9938243348</v>
      </c>
      <c r="FG97" s="166">
        <v>1.0564610745641368E-2</v>
      </c>
      <c r="FH97" s="166">
        <v>0</v>
      </c>
      <c r="FI97" s="167">
        <v>0</v>
      </c>
      <c r="FJ97" s="166">
        <v>0</v>
      </c>
      <c r="FK97" s="166">
        <v>0</v>
      </c>
      <c r="FL97" t="s">
        <v>492</v>
      </c>
      <c r="FM97" s="167">
        <v>77208.670000000013</v>
      </c>
      <c r="FN97" s="166">
        <v>1.6607571503003698E-4</v>
      </c>
      <c r="FO97" s="166">
        <v>0</v>
      </c>
      <c r="FP97" s="166">
        <v>0</v>
      </c>
      <c r="FQ97" t="s">
        <v>335</v>
      </c>
      <c r="FR97" s="167">
        <v>0</v>
      </c>
      <c r="FS97" s="166">
        <v>0</v>
      </c>
      <c r="FT97" s="166">
        <v>0</v>
      </c>
      <c r="FU97" t="s">
        <v>493</v>
      </c>
      <c r="FV97" s="167">
        <v>0</v>
      </c>
      <c r="FW97" s="166">
        <v>0</v>
      </c>
      <c r="FX97" s="166">
        <v>0</v>
      </c>
      <c r="FY97" t="s">
        <v>316</v>
      </c>
      <c r="FZ97" s="167">
        <v>526901</v>
      </c>
      <c r="GA97" s="166">
        <v>1.1333631355784461E-3</v>
      </c>
      <c r="GB97" s="166">
        <v>0</v>
      </c>
      <c r="GC97" t="s">
        <v>331</v>
      </c>
      <c r="GD97" s="167">
        <v>45768</v>
      </c>
      <c r="GE97" s="166">
        <v>9.8446888484087761E-5</v>
      </c>
      <c r="GF97" s="166">
        <v>0</v>
      </c>
      <c r="GG97" t="s">
        <v>205</v>
      </c>
      <c r="GH97" s="167">
        <v>0</v>
      </c>
      <c r="GI97" s="166">
        <v>0</v>
      </c>
      <c r="GJ97" s="166">
        <v>0</v>
      </c>
      <c r="GK97" t="s">
        <v>494</v>
      </c>
      <c r="GL97" s="167">
        <v>0</v>
      </c>
      <c r="GM97" s="166">
        <v>0</v>
      </c>
      <c r="GN97" s="166">
        <v>0</v>
      </c>
      <c r="GO97" s="167">
        <v>523349.01378231682</v>
      </c>
      <c r="GP97" s="167">
        <v>464900421.99147421</v>
      </c>
      <c r="GQ97" s="166">
        <v>1</v>
      </c>
      <c r="GR97" s="167">
        <v>72409226.603429154</v>
      </c>
      <c r="GS97" s="166">
        <v>2.4499999999999999E-3</v>
      </c>
      <c r="GT97" s="167">
        <v>5007567.3967272528</v>
      </c>
      <c r="GU97" t="s">
        <v>161</v>
      </c>
      <c r="GV97" s="166">
        <v>2.5000000000000001E-2</v>
      </c>
      <c r="GW97" s="166">
        <v>1</v>
      </c>
      <c r="GX97" s="167">
        <v>-3991964.7052859366</v>
      </c>
      <c r="GY97" s="167">
        <v>1015602.691441317</v>
      </c>
      <c r="GZ97" s="166">
        <v>2.1797977267094368E-3</v>
      </c>
      <c r="HA97" s="167">
        <v>0</v>
      </c>
      <c r="HB97" s="167">
        <v>0</v>
      </c>
      <c r="HC97" s="167">
        <v>1000000</v>
      </c>
      <c r="HD97" s="167">
        <v>0</v>
      </c>
      <c r="HE97" s="167">
        <v>465916024.68291551</v>
      </c>
      <c r="HF97" s="166">
        <v>0.74753283000737858</v>
      </c>
      <c r="HG97" s="166">
        <v>0.90838255234981091</v>
      </c>
      <c r="HH97" t="s">
        <v>217</v>
      </c>
      <c r="HI97" s="170">
        <v>1.2703565239343932</v>
      </c>
      <c r="HJ97" t="s">
        <v>308</v>
      </c>
    </row>
    <row r="98" spans="1:218">
      <c r="A98">
        <v>353</v>
      </c>
      <c r="B98" t="s">
        <v>61</v>
      </c>
      <c r="C98" t="s">
        <v>161</v>
      </c>
      <c r="D98" t="s">
        <v>161</v>
      </c>
      <c r="E98" t="s">
        <v>161</v>
      </c>
      <c r="F98" t="s">
        <v>161</v>
      </c>
      <c r="G98" s="167">
        <v>3300</v>
      </c>
      <c r="H98" s="167">
        <v>4000</v>
      </c>
      <c r="I98" s="167">
        <v>4600</v>
      </c>
      <c r="J98" t="s">
        <v>308</v>
      </c>
      <c r="K98">
        <v>0</v>
      </c>
      <c r="L98" s="167">
        <v>2787.29</v>
      </c>
      <c r="M98" s="167">
        <v>24331.75</v>
      </c>
      <c r="N98" s="167">
        <v>67819643.457499996</v>
      </c>
      <c r="O98" s="166">
        <v>0.36908261362912043</v>
      </c>
      <c r="P98" s="166">
        <v>7.7999999999999996E-3</v>
      </c>
      <c r="Q98" s="167">
        <v>3929.66</v>
      </c>
      <c r="R98" s="167">
        <v>9515.496666666666</v>
      </c>
      <c r="S98" s="167">
        <v>37392666.631133333</v>
      </c>
      <c r="T98" s="166">
        <v>0.20349536546044572</v>
      </c>
      <c r="U98" s="166">
        <v>5.5999999999999999E-3</v>
      </c>
      <c r="V98" s="167">
        <v>4404.4399999999996</v>
      </c>
      <c r="W98" s="167">
        <v>5911</v>
      </c>
      <c r="X98" s="167">
        <v>26034644.839999996</v>
      </c>
      <c r="Y98" s="166">
        <v>0.14168365200083438</v>
      </c>
      <c r="Z98" s="166">
        <v>5.5999999999999999E-3</v>
      </c>
      <c r="AA98" s="167">
        <v>131246954.92863333</v>
      </c>
      <c r="AB98" s="167">
        <v>440</v>
      </c>
      <c r="AC98" s="167">
        <v>440</v>
      </c>
      <c r="AD98" s="167">
        <v>4142.0143835616436</v>
      </c>
      <c r="AE98" s="167">
        <v>2667.0379447168607</v>
      </c>
      <c r="AF98" s="167">
        <v>2995983.0244425419</v>
      </c>
      <c r="AG98" s="166">
        <v>0.25</v>
      </c>
      <c r="AH98" s="166">
        <v>0.25</v>
      </c>
      <c r="AI98" s="167">
        <v>540</v>
      </c>
      <c r="AJ98" s="167">
        <v>785</v>
      </c>
      <c r="AK98" s="167">
        <v>7337.9183425959172</v>
      </c>
      <c r="AL98" s="167">
        <v>5624.8120467913232</v>
      </c>
      <c r="AM98" s="167">
        <v>8377953.361732984</v>
      </c>
      <c r="AN98" s="166">
        <v>0.25</v>
      </c>
      <c r="AO98" s="166">
        <v>0.25</v>
      </c>
      <c r="AP98" s="167">
        <v>0</v>
      </c>
      <c r="AQ98" s="167">
        <v>0</v>
      </c>
      <c r="AR98" s="167">
        <v>2498.3775697845685</v>
      </c>
      <c r="AS98" s="167">
        <v>1609.3076374063323</v>
      </c>
      <c r="AT98" s="167">
        <v>0</v>
      </c>
      <c r="AU98" s="166">
        <v>0.25</v>
      </c>
      <c r="AV98" s="166">
        <v>0.25</v>
      </c>
      <c r="AW98" s="167">
        <v>0</v>
      </c>
      <c r="AX98" s="167">
        <v>0</v>
      </c>
      <c r="AY98" s="167">
        <v>3258.2523418362994</v>
      </c>
      <c r="AZ98" s="167">
        <v>1847.7496400836139</v>
      </c>
      <c r="BA98" s="167">
        <v>0</v>
      </c>
      <c r="BB98" s="166">
        <v>0.25</v>
      </c>
      <c r="BC98" s="166">
        <v>0.25</v>
      </c>
      <c r="BD98" s="167">
        <v>360</v>
      </c>
      <c r="BE98" s="167">
        <v>515</v>
      </c>
      <c r="BF98" s="167">
        <v>3602.4319441698185</v>
      </c>
      <c r="BG98" s="167">
        <v>2121.5208191262664</v>
      </c>
      <c r="BH98" s="167">
        <v>2389458.7217511619</v>
      </c>
      <c r="BI98" s="166">
        <v>0.25</v>
      </c>
      <c r="BJ98" s="166">
        <v>0.25</v>
      </c>
      <c r="BK98" s="167">
        <v>390</v>
      </c>
      <c r="BL98" s="167">
        <v>560</v>
      </c>
      <c r="BM98" s="167">
        <v>2528.4856650572806</v>
      </c>
      <c r="BN98" s="167">
        <v>1357.8614302325229</v>
      </c>
      <c r="BO98" s="167">
        <v>1746511.8103025523</v>
      </c>
      <c r="BP98" s="166">
        <v>0.25</v>
      </c>
      <c r="BQ98" s="166">
        <v>0.25</v>
      </c>
      <c r="BR98" s="167">
        <v>420</v>
      </c>
      <c r="BS98" s="167">
        <v>600</v>
      </c>
      <c r="BT98" s="167">
        <v>3286.448335819261</v>
      </c>
      <c r="BU98" s="167">
        <v>2110.0613873532166</v>
      </c>
      <c r="BV98" s="167">
        <v>2646345.1334560197</v>
      </c>
      <c r="BW98" s="166">
        <v>0.25</v>
      </c>
      <c r="BX98" s="166">
        <v>0.25</v>
      </c>
      <c r="BY98" s="167">
        <v>575</v>
      </c>
      <c r="BZ98" s="167">
        <v>810</v>
      </c>
      <c r="CA98" s="167">
        <v>1231.8246577408977</v>
      </c>
      <c r="CB98" s="167">
        <v>695.2339590384388</v>
      </c>
      <c r="CC98" s="167">
        <v>1271438.6850221516</v>
      </c>
      <c r="CD98" s="166">
        <v>0.25</v>
      </c>
      <c r="CE98" s="166">
        <v>0.25</v>
      </c>
      <c r="CF98" s="169">
        <v>19427690.736707412</v>
      </c>
      <c r="CG98" s="166">
        <v>0.10572781731557844</v>
      </c>
      <c r="CH98" s="167">
        <v>0</v>
      </c>
      <c r="CI98" s="167">
        <v>317.28326653557639</v>
      </c>
      <c r="CJ98" s="167">
        <v>0</v>
      </c>
      <c r="CK98" s="166">
        <v>0</v>
      </c>
      <c r="CL98" s="166">
        <v>0</v>
      </c>
      <c r="CM98" t="s">
        <v>181</v>
      </c>
      <c r="CN98" s="167">
        <v>515</v>
      </c>
      <c r="CO98" s="167">
        <v>5126.8165174048136</v>
      </c>
      <c r="CP98" s="167">
        <v>2640310.5064634788</v>
      </c>
      <c r="CQ98" s="166">
        <v>0.25</v>
      </c>
      <c r="CR98" t="s">
        <v>182</v>
      </c>
      <c r="CS98" s="167">
        <v>1385</v>
      </c>
      <c r="CT98" s="167">
        <v>585.84154725100814</v>
      </c>
      <c r="CU98" s="167">
        <v>811390.54294264631</v>
      </c>
      <c r="CV98" s="166">
        <v>0.25</v>
      </c>
      <c r="CW98" s="166">
        <v>1.8784570071936971E-2</v>
      </c>
      <c r="CX98" s="167">
        <v>65.05</v>
      </c>
      <c r="CY98" s="167">
        <v>103.67</v>
      </c>
      <c r="CZ98" s="167">
        <v>259.82750000000004</v>
      </c>
      <c r="DA98" s="167">
        <v>62.251059304703503</v>
      </c>
      <c r="DB98" s="167">
        <v>23355.346193118618</v>
      </c>
      <c r="DC98" s="166">
        <v>1.2710258821356098E-4</v>
      </c>
      <c r="DD98" s="166">
        <v>0.25</v>
      </c>
      <c r="DE98" s="166">
        <v>0.25</v>
      </c>
      <c r="DF98" s="169">
        <v>3475056.3955992437</v>
      </c>
      <c r="DG98" t="s">
        <v>288</v>
      </c>
      <c r="DH98" t="s">
        <v>228</v>
      </c>
      <c r="DI98" s="166">
        <v>1</v>
      </c>
      <c r="DJ98" s="167">
        <v>983.02</v>
      </c>
      <c r="DK98" s="166">
        <v>0.4481817421368991</v>
      </c>
      <c r="DL98" s="166">
        <v>0.27883575744553268</v>
      </c>
      <c r="DM98" s="167">
        <v>10221.555897717586</v>
      </c>
      <c r="DN98" s="167">
        <v>10047993.878574342</v>
      </c>
      <c r="DO98" s="166">
        <v>1</v>
      </c>
      <c r="DP98" s="166">
        <v>0.58045405000000005</v>
      </c>
      <c r="DQ98" s="166">
        <v>0.48019236999999998</v>
      </c>
      <c r="DR98" s="167">
        <v>1436.69</v>
      </c>
      <c r="DS98" s="166">
        <v>0.24261649193026544</v>
      </c>
      <c r="DT98" s="166">
        <v>0.25029395142642891</v>
      </c>
      <c r="DU98" s="166">
        <v>0.19493294168399961</v>
      </c>
      <c r="DV98" s="167">
        <v>3339.0627788906991</v>
      </c>
      <c r="DW98" s="167">
        <v>4797198.1038044784</v>
      </c>
      <c r="DX98" s="166">
        <v>1</v>
      </c>
      <c r="DY98" s="167">
        <v>14845191.98237882</v>
      </c>
      <c r="DZ98" s="166">
        <v>8.0789310844961673E-2</v>
      </c>
      <c r="EA98" s="167">
        <v>108864</v>
      </c>
      <c r="EB98" s="167">
        <v>108864</v>
      </c>
      <c r="EC98" s="167">
        <v>10732176</v>
      </c>
      <c r="ED98" s="166">
        <v>5.8405785788153919E-2</v>
      </c>
      <c r="EE98" s="166">
        <v>0</v>
      </c>
      <c r="EF98" s="166">
        <v>0</v>
      </c>
      <c r="EG98" s="167">
        <v>0</v>
      </c>
      <c r="EH98" s="167">
        <v>0</v>
      </c>
      <c r="EI98" s="167">
        <v>0</v>
      </c>
      <c r="EJ98" s="167">
        <v>0</v>
      </c>
      <c r="EK98" s="167">
        <v>0</v>
      </c>
      <c r="EL98" s="166">
        <v>0</v>
      </c>
      <c r="EM98" s="166">
        <v>0</v>
      </c>
      <c r="EN98" s="166">
        <v>0</v>
      </c>
      <c r="EO98" s="170">
        <v>0</v>
      </c>
      <c r="EP98" s="170">
        <v>0</v>
      </c>
      <c r="EQ98" s="170">
        <v>0</v>
      </c>
      <c r="ER98" s="170">
        <v>0</v>
      </c>
      <c r="ES98" s="170">
        <v>0</v>
      </c>
      <c r="ET98" s="170">
        <v>0</v>
      </c>
      <c r="EU98" s="170">
        <v>0</v>
      </c>
      <c r="EV98" s="170">
        <v>0</v>
      </c>
      <c r="EW98" t="s">
        <v>194</v>
      </c>
      <c r="EX98" t="s">
        <v>194</v>
      </c>
      <c r="EY98" t="s">
        <v>194</v>
      </c>
      <c r="EZ98" t="s">
        <v>194</v>
      </c>
      <c r="FA98" s="167">
        <v>0</v>
      </c>
      <c r="FB98" s="166">
        <v>0</v>
      </c>
      <c r="FC98" s="167">
        <v>100000</v>
      </c>
      <c r="FD98" s="166">
        <v>5.4421196398711611E-4</v>
      </c>
      <c r="FE98" s="166">
        <v>0</v>
      </c>
      <c r="FF98" s="167">
        <v>1686958.9420000003</v>
      </c>
      <c r="FG98" s="166">
        <v>9.1806323899144768E-3</v>
      </c>
      <c r="FH98" s="166">
        <v>0</v>
      </c>
      <c r="FI98" s="167">
        <v>2178023</v>
      </c>
      <c r="FJ98" s="166">
        <v>1.1853061744391106E-2</v>
      </c>
      <c r="FK98" s="166">
        <v>0</v>
      </c>
      <c r="FL98" t="s">
        <v>492</v>
      </c>
      <c r="FM98" s="167">
        <v>0</v>
      </c>
      <c r="FN98" s="166">
        <v>0</v>
      </c>
      <c r="FO98" s="166">
        <v>0</v>
      </c>
      <c r="FP98" s="166">
        <v>0</v>
      </c>
      <c r="FQ98" t="s">
        <v>335</v>
      </c>
      <c r="FR98" s="167">
        <v>0</v>
      </c>
      <c r="FS98" s="166">
        <v>0</v>
      </c>
      <c r="FT98" s="166">
        <v>0</v>
      </c>
      <c r="FU98" t="s">
        <v>493</v>
      </c>
      <c r="FV98" s="167">
        <v>0</v>
      </c>
      <c r="FW98" s="166">
        <v>0</v>
      </c>
      <c r="FX98" s="166">
        <v>0</v>
      </c>
      <c r="FY98" t="s">
        <v>203</v>
      </c>
      <c r="FZ98" s="167">
        <v>0</v>
      </c>
      <c r="GA98" s="166">
        <v>0</v>
      </c>
      <c r="GB98" s="166">
        <v>0</v>
      </c>
      <c r="GC98" t="s">
        <v>204</v>
      </c>
      <c r="GD98" s="167">
        <v>0</v>
      </c>
      <c r="GE98" s="166">
        <v>0</v>
      </c>
      <c r="GF98" s="166">
        <v>0</v>
      </c>
      <c r="GG98" t="s">
        <v>205</v>
      </c>
      <c r="GH98" s="167">
        <v>0</v>
      </c>
      <c r="GI98" s="166">
        <v>0</v>
      </c>
      <c r="GJ98" s="166">
        <v>0</v>
      </c>
      <c r="GK98" t="s">
        <v>494</v>
      </c>
      <c r="GL98" s="167">
        <v>0</v>
      </c>
      <c r="GM98" s="166">
        <v>0</v>
      </c>
      <c r="GN98" s="166">
        <v>0</v>
      </c>
      <c r="GO98" s="167">
        <v>59880.381914919242</v>
      </c>
      <c r="GP98" s="167">
        <v>183751932.36723372</v>
      </c>
      <c r="GQ98" s="166">
        <v>1</v>
      </c>
      <c r="GR98" s="167">
        <v>21455064.92866233</v>
      </c>
      <c r="GS98" s="166">
        <v>5.0000000000000001E-3</v>
      </c>
      <c r="GT98" s="167">
        <v>2285349.1551985661</v>
      </c>
      <c r="GU98" t="s">
        <v>161</v>
      </c>
      <c r="GV98" s="166">
        <v>1.2699999999999999E-2</v>
      </c>
      <c r="GW98" s="166">
        <v>1</v>
      </c>
      <c r="GX98" s="167">
        <v>-1249694.4809390397</v>
      </c>
      <c r="GY98" s="167">
        <v>1035654.6742595265</v>
      </c>
      <c r="GZ98" s="166">
        <v>5.6045684173957793E-3</v>
      </c>
      <c r="HA98" s="167">
        <v>0</v>
      </c>
      <c r="HB98" s="167">
        <v>0</v>
      </c>
      <c r="HC98" s="167">
        <v>1106599.0833333335</v>
      </c>
      <c r="HD98" s="167">
        <v>0</v>
      </c>
      <c r="HE98" s="167">
        <v>184787587.04149324</v>
      </c>
      <c r="HF98" s="166">
        <v>0.71426163109040064</v>
      </c>
      <c r="HG98" s="166">
        <v>0.91969043191109123</v>
      </c>
      <c r="HH98" t="s">
        <v>217</v>
      </c>
      <c r="HI98" s="170">
        <v>1.286015564774482</v>
      </c>
      <c r="HJ98" t="s">
        <v>308</v>
      </c>
    </row>
    <row r="99" spans="1:218">
      <c r="A99">
        <v>931</v>
      </c>
      <c r="B99" t="s">
        <v>143</v>
      </c>
      <c r="C99" t="s">
        <v>161</v>
      </c>
      <c r="D99" t="s">
        <v>161</v>
      </c>
      <c r="E99" t="s">
        <v>161</v>
      </c>
      <c r="F99" t="s">
        <v>161</v>
      </c>
      <c r="G99" s="167">
        <v>3300</v>
      </c>
      <c r="H99" s="167">
        <v>0</v>
      </c>
      <c r="I99" s="167">
        <v>4600</v>
      </c>
      <c r="J99" t="s">
        <v>308</v>
      </c>
      <c r="K99">
        <v>0</v>
      </c>
      <c r="L99" s="167">
        <v>2806.76</v>
      </c>
      <c r="M99" s="167">
        <v>52555.349999999991</v>
      </c>
      <c r="N99" s="167">
        <v>147510254.16599998</v>
      </c>
      <c r="O99" s="166">
        <v>0.40119681326074014</v>
      </c>
      <c r="P99" s="166">
        <v>0.02</v>
      </c>
      <c r="Q99" s="167">
        <v>3946.7</v>
      </c>
      <c r="R99" s="167">
        <v>19727.419999999998</v>
      </c>
      <c r="S99" s="167">
        <v>77858208.513999984</v>
      </c>
      <c r="T99" s="166">
        <v>0.21175792366851465</v>
      </c>
      <c r="U99" s="166">
        <v>0.02</v>
      </c>
      <c r="V99" s="167">
        <v>4481.25</v>
      </c>
      <c r="W99" s="167">
        <v>12056.5</v>
      </c>
      <c r="X99" s="167">
        <v>54028190.625</v>
      </c>
      <c r="Y99" s="166">
        <v>0.14694529561721775</v>
      </c>
      <c r="Z99" s="166">
        <v>0.02</v>
      </c>
      <c r="AA99" s="167">
        <v>279396653.30499995</v>
      </c>
      <c r="AB99" s="167">
        <v>449.57440000000003</v>
      </c>
      <c r="AC99" s="167">
        <v>449.57440000000003</v>
      </c>
      <c r="AD99" s="167">
        <v>4500.3041295867342</v>
      </c>
      <c r="AE99" s="167">
        <v>2418.1881162136829</v>
      </c>
      <c r="AF99" s="167">
        <v>3110377.0003103754</v>
      </c>
      <c r="AG99" s="166">
        <v>0.44</v>
      </c>
      <c r="AH99" s="166">
        <v>0.42</v>
      </c>
      <c r="AI99" s="167">
        <v>551.75040000000001</v>
      </c>
      <c r="AJ99" s="167">
        <v>802.08159999999998</v>
      </c>
      <c r="AK99" s="167">
        <v>8090.8684609623169</v>
      </c>
      <c r="AL99" s="167">
        <v>5894.0341348682496</v>
      </c>
      <c r="AM99" s="167">
        <v>9191636.2390330844</v>
      </c>
      <c r="AN99" s="166">
        <v>0</v>
      </c>
      <c r="AO99" s="166">
        <v>0</v>
      </c>
      <c r="AP99" s="167">
        <v>204.352</v>
      </c>
      <c r="AQ99" s="167">
        <v>296.31040000000002</v>
      </c>
      <c r="AR99" s="167">
        <v>4568.7856208997455</v>
      </c>
      <c r="AS99" s="167">
        <v>2680.2662211133675</v>
      </c>
      <c r="AT99" s="167">
        <v>1727831.2352866954</v>
      </c>
      <c r="AU99" s="166">
        <v>0</v>
      </c>
      <c r="AV99" s="166">
        <v>0</v>
      </c>
      <c r="AW99" s="167">
        <v>245.22239999999999</v>
      </c>
      <c r="AX99" s="167">
        <v>398.4864</v>
      </c>
      <c r="AY99" s="167">
        <v>2818.4414098650159</v>
      </c>
      <c r="AZ99" s="167">
        <v>1430.1215860892089</v>
      </c>
      <c r="BA99" s="167">
        <v>1261028.9691894618</v>
      </c>
      <c r="BB99" s="166">
        <v>0</v>
      </c>
      <c r="BC99" s="166">
        <v>0</v>
      </c>
      <c r="BD99" s="167">
        <v>367.83359999999999</v>
      </c>
      <c r="BE99" s="167">
        <v>526.20640000000003</v>
      </c>
      <c r="BF99" s="167">
        <v>1652.8135803156663</v>
      </c>
      <c r="BG99" s="167">
        <v>978.01979938506906</v>
      </c>
      <c r="BH99" s="167">
        <v>1122600.6471395399</v>
      </c>
      <c r="BI99" s="166">
        <v>0</v>
      </c>
      <c r="BJ99" s="166">
        <v>0</v>
      </c>
      <c r="BK99" s="167">
        <v>398.4864</v>
      </c>
      <c r="BL99" s="167">
        <v>572.18560000000002</v>
      </c>
      <c r="BM99" s="167">
        <v>1398.4557530375673</v>
      </c>
      <c r="BN99" s="167">
        <v>848.16884376755092</v>
      </c>
      <c r="BO99" s="167">
        <v>1042575.5973596717</v>
      </c>
      <c r="BP99" s="166">
        <v>0</v>
      </c>
      <c r="BQ99" s="166">
        <v>0</v>
      </c>
      <c r="BR99" s="167">
        <v>429.13920000000002</v>
      </c>
      <c r="BS99" s="167">
        <v>613.05600000000004</v>
      </c>
      <c r="BT99" s="167">
        <v>908.92615390792525</v>
      </c>
      <c r="BU99" s="167">
        <v>517.04255319148899</v>
      </c>
      <c r="BV99" s="167">
        <v>707031.88203648548</v>
      </c>
      <c r="BW99" s="166">
        <v>0</v>
      </c>
      <c r="BX99" s="166">
        <v>0</v>
      </c>
      <c r="BY99" s="167">
        <v>587.51200000000006</v>
      </c>
      <c r="BZ99" s="167">
        <v>827.62559999999996</v>
      </c>
      <c r="CA99" s="167">
        <v>0</v>
      </c>
      <c r="CB99" s="167">
        <v>0</v>
      </c>
      <c r="CC99" s="167">
        <v>0</v>
      </c>
      <c r="CD99" s="166">
        <v>0</v>
      </c>
      <c r="CE99" s="166">
        <v>0</v>
      </c>
      <c r="CF99" s="169">
        <v>18163081.570355315</v>
      </c>
      <c r="CG99" s="166">
        <v>4.9399755198178109E-2</v>
      </c>
      <c r="CH99" s="167">
        <v>0</v>
      </c>
      <c r="CI99" s="167">
        <v>301.94447760992</v>
      </c>
      <c r="CJ99" s="167">
        <v>0</v>
      </c>
      <c r="CK99" s="166">
        <v>0</v>
      </c>
      <c r="CL99" s="166">
        <v>0</v>
      </c>
      <c r="CM99" t="s">
        <v>181</v>
      </c>
      <c r="CN99" s="167">
        <v>526.21</v>
      </c>
      <c r="CO99" s="167">
        <v>4891.3406115648195</v>
      </c>
      <c r="CP99" s="167">
        <v>2573872.3432115237</v>
      </c>
      <c r="CQ99" s="166">
        <v>0</v>
      </c>
      <c r="CR99" t="s">
        <v>182</v>
      </c>
      <c r="CS99" s="167">
        <v>1415.14</v>
      </c>
      <c r="CT99" s="167">
        <v>892.39933902695714</v>
      </c>
      <c r="CU99" s="167">
        <v>1262870.0006306083</v>
      </c>
      <c r="CV99" s="166">
        <v>0</v>
      </c>
      <c r="CW99" s="166">
        <v>1.0435130834496256E-2</v>
      </c>
      <c r="CX99" s="167">
        <v>639.65</v>
      </c>
      <c r="CY99" s="167">
        <v>0</v>
      </c>
      <c r="CZ99" s="167">
        <v>347.81523684210538</v>
      </c>
      <c r="DA99" s="167">
        <v>0</v>
      </c>
      <c r="DB99" s="167">
        <v>222480.01624605269</v>
      </c>
      <c r="DC99" s="166">
        <v>6.0509877117876601E-4</v>
      </c>
      <c r="DD99" s="166">
        <v>0</v>
      </c>
      <c r="DE99" s="166">
        <v>0</v>
      </c>
      <c r="DF99" s="169">
        <v>4059222.3600881845</v>
      </c>
      <c r="DG99" t="s">
        <v>288</v>
      </c>
      <c r="DH99" t="s">
        <v>228</v>
      </c>
      <c r="DI99" s="166">
        <v>1</v>
      </c>
      <c r="DJ99" s="167">
        <v>1072.8499999999999</v>
      </c>
      <c r="DK99" s="166">
        <v>0.35624228046839473</v>
      </c>
      <c r="DL99" s="166">
        <v>0.14033567845594672</v>
      </c>
      <c r="DM99" s="167">
        <v>16917.080380174339</v>
      </c>
      <c r="DN99" s="167">
        <v>18149489.685870036</v>
      </c>
      <c r="DO99" s="166">
        <v>1</v>
      </c>
      <c r="DP99" s="166">
        <v>0.58045405000000005</v>
      </c>
      <c r="DQ99" s="166">
        <v>0.48019236999999998</v>
      </c>
      <c r="DR99" s="167">
        <v>1583.73</v>
      </c>
      <c r="DS99" s="166">
        <v>0.2294889521613459</v>
      </c>
      <c r="DT99" s="166">
        <v>0.23310283816023894</v>
      </c>
      <c r="DU99" s="166">
        <v>0.20078637993678197</v>
      </c>
      <c r="DV99" s="167">
        <v>6790.5045618473341</v>
      </c>
      <c r="DW99" s="167">
        <v>10754325.789734479</v>
      </c>
      <c r="DX99" s="166">
        <v>1</v>
      </c>
      <c r="DY99" s="167">
        <v>28903815.475604516</v>
      </c>
      <c r="DZ99" s="166">
        <v>7.8612288518189091E-2</v>
      </c>
      <c r="EA99" s="167">
        <v>112393.60000000001</v>
      </c>
      <c r="EB99" s="167">
        <v>112393.60000000001</v>
      </c>
      <c r="EC99" s="167">
        <v>31038616.576000147</v>
      </c>
      <c r="ED99" s="166">
        <v>8.441849774253507E-2</v>
      </c>
      <c r="EE99" s="166">
        <v>0.1</v>
      </c>
      <c r="EF99" s="166">
        <v>0.1</v>
      </c>
      <c r="EG99" s="167">
        <v>25544</v>
      </c>
      <c r="EH99" s="167">
        <v>66414.399999999994</v>
      </c>
      <c r="EI99" s="167">
        <v>0</v>
      </c>
      <c r="EJ99" s="167">
        <v>0</v>
      </c>
      <c r="EK99" s="167">
        <v>366438.66196313663</v>
      </c>
      <c r="EL99" s="166">
        <v>9.9663595772601986E-4</v>
      </c>
      <c r="EM99" s="166">
        <v>0</v>
      </c>
      <c r="EN99" s="166">
        <v>0</v>
      </c>
      <c r="EO99" s="170">
        <v>0</v>
      </c>
      <c r="EP99" s="170">
        <v>0</v>
      </c>
      <c r="EQ99" s="170">
        <v>0</v>
      </c>
      <c r="ER99" s="170">
        <v>0</v>
      </c>
      <c r="ES99" s="170">
        <v>21.4</v>
      </c>
      <c r="ET99" s="170">
        <v>120</v>
      </c>
      <c r="EU99" s="170">
        <v>0</v>
      </c>
      <c r="EV99" s="170">
        <v>0</v>
      </c>
      <c r="EW99" t="s">
        <v>532</v>
      </c>
      <c r="EX99" t="s">
        <v>532</v>
      </c>
      <c r="EY99" t="s">
        <v>532</v>
      </c>
      <c r="EZ99" t="s">
        <v>532</v>
      </c>
      <c r="FA99" s="167">
        <v>0</v>
      </c>
      <c r="FB99" s="166">
        <v>0</v>
      </c>
      <c r="FC99" s="167">
        <v>60000</v>
      </c>
      <c r="FD99" s="166">
        <v>1.6318735895170589E-4</v>
      </c>
      <c r="FE99" s="166">
        <v>0</v>
      </c>
      <c r="FF99" s="167">
        <v>4230637.6871200018</v>
      </c>
      <c r="FG99" s="166">
        <v>1.1506443180711109E-2</v>
      </c>
      <c r="FH99" s="166">
        <v>0</v>
      </c>
      <c r="FI99" s="167">
        <v>0</v>
      </c>
      <c r="FJ99" s="166">
        <v>0</v>
      </c>
      <c r="FK99" s="166">
        <v>0</v>
      </c>
      <c r="FL99" t="s">
        <v>492</v>
      </c>
      <c r="FM99" s="167">
        <v>0</v>
      </c>
      <c r="FN99" s="166">
        <v>0</v>
      </c>
      <c r="FO99" s="166">
        <v>0.1</v>
      </c>
      <c r="FP99" s="166">
        <v>0.1</v>
      </c>
      <c r="FQ99" t="s">
        <v>335</v>
      </c>
      <c r="FR99" s="167">
        <v>0</v>
      </c>
      <c r="FS99" s="166">
        <v>0</v>
      </c>
      <c r="FT99" s="166">
        <v>0</v>
      </c>
      <c r="FU99" t="s">
        <v>493</v>
      </c>
      <c r="FV99" s="167">
        <v>1407482</v>
      </c>
      <c r="FW99" s="166">
        <v>3.8280545058677483E-3</v>
      </c>
      <c r="FX99" s="166">
        <v>0</v>
      </c>
      <c r="FY99" t="s">
        <v>317</v>
      </c>
      <c r="FZ99" s="167">
        <v>49590.380000000005</v>
      </c>
      <c r="GA99" s="166">
        <v>1.3487538569352495E-4</v>
      </c>
      <c r="GB99" s="166">
        <v>0</v>
      </c>
      <c r="GC99" t="s">
        <v>204</v>
      </c>
      <c r="GD99" s="167">
        <v>0</v>
      </c>
      <c r="GE99" s="166">
        <v>0</v>
      </c>
      <c r="GF99" s="166">
        <v>0</v>
      </c>
      <c r="GG99" t="s">
        <v>205</v>
      </c>
      <c r="GH99" s="167">
        <v>0</v>
      </c>
      <c r="GI99" s="166">
        <v>0</v>
      </c>
      <c r="GJ99" s="166">
        <v>0</v>
      </c>
      <c r="GK99" t="s">
        <v>494</v>
      </c>
      <c r="GL99" s="167">
        <v>0</v>
      </c>
      <c r="GM99" s="166">
        <v>0</v>
      </c>
      <c r="GN99" s="166">
        <v>0</v>
      </c>
      <c r="GO99" s="167">
        <v>0</v>
      </c>
      <c r="GP99" s="167">
        <v>367675538.01613128</v>
      </c>
      <c r="GQ99" s="166">
        <v>1</v>
      </c>
      <c r="GR99" s="167">
        <v>38942432.970012389</v>
      </c>
      <c r="GS99" s="166">
        <v>5.0000000000000001E-3</v>
      </c>
      <c r="GT99" s="167">
        <v>954708.09724995599</v>
      </c>
      <c r="GU99" t="s">
        <v>161</v>
      </c>
      <c r="GV99" s="166">
        <v>2.5000000000000001E-2</v>
      </c>
      <c r="GW99" s="166">
        <v>1</v>
      </c>
      <c r="GX99" s="167">
        <v>-3490045.9944590442</v>
      </c>
      <c r="GY99" s="167">
        <v>-2535337.8972090888</v>
      </c>
      <c r="GZ99" s="166">
        <v>-6.9434641717985501E-3</v>
      </c>
      <c r="HA99" s="167">
        <v>0</v>
      </c>
      <c r="HB99" s="167">
        <v>0</v>
      </c>
      <c r="HC99" s="167">
        <v>660000</v>
      </c>
      <c r="HD99" s="167">
        <v>0</v>
      </c>
      <c r="HE99" s="167">
        <v>365140200.11892217</v>
      </c>
      <c r="HF99" s="166">
        <v>0.75990003254647254</v>
      </c>
      <c r="HG99" s="166">
        <v>0.89895230586851471</v>
      </c>
      <c r="HH99" t="s">
        <v>217</v>
      </c>
      <c r="HI99" s="170">
        <v>1.2680915031351292</v>
      </c>
      <c r="HJ99" t="s">
        <v>161</v>
      </c>
    </row>
    <row r="100" spans="1:218">
      <c r="A100">
        <v>874</v>
      </c>
      <c r="B100" t="s">
        <v>116</v>
      </c>
      <c r="C100" t="s">
        <v>308</v>
      </c>
      <c r="D100" t="s">
        <v>161</v>
      </c>
      <c r="E100" t="s">
        <v>161</v>
      </c>
      <c r="F100" t="s">
        <v>161</v>
      </c>
      <c r="G100" s="167">
        <v>3300</v>
      </c>
      <c r="H100" s="167">
        <v>4200</v>
      </c>
      <c r="I100" s="167">
        <v>4600</v>
      </c>
      <c r="J100" t="s">
        <v>308</v>
      </c>
      <c r="K100">
        <v>0</v>
      </c>
      <c r="L100" s="167">
        <v>2768.2438501640431</v>
      </c>
      <c r="M100" s="167">
        <v>21585.249999999996</v>
      </c>
      <c r="N100" s="167">
        <v>59753235.566753402</v>
      </c>
      <c r="O100" s="166">
        <v>0.38012072537014674</v>
      </c>
      <c r="P100" s="166">
        <v>0.03</v>
      </c>
      <c r="Q100" s="167">
        <v>3892.5358693829035</v>
      </c>
      <c r="R100" s="167">
        <v>7840.5</v>
      </c>
      <c r="S100" s="167">
        <v>30519427.483896654</v>
      </c>
      <c r="T100" s="166">
        <v>0.19414960216004107</v>
      </c>
      <c r="U100" s="166">
        <v>0.03</v>
      </c>
      <c r="V100" s="167">
        <v>4419.7436322986114</v>
      </c>
      <c r="W100" s="167">
        <v>4752.5</v>
      </c>
      <c r="X100" s="167">
        <v>21004831.612499151</v>
      </c>
      <c r="Y100" s="166">
        <v>0.13362241815175374</v>
      </c>
      <c r="Z100" s="166">
        <v>0.03</v>
      </c>
      <c r="AA100" s="167">
        <v>111277494.66314921</v>
      </c>
      <c r="AB100" s="167">
        <v>443.40434223356442</v>
      </c>
      <c r="AC100" s="167">
        <v>443.40434223356442</v>
      </c>
      <c r="AD100" s="167">
        <v>3267.2964540376793</v>
      </c>
      <c r="AE100" s="167">
        <v>1672.7283303249678</v>
      </c>
      <c r="AF100" s="167">
        <v>2190428.4401278254</v>
      </c>
      <c r="AG100" s="166">
        <v>0</v>
      </c>
      <c r="AH100" s="166">
        <v>0</v>
      </c>
      <c r="AI100" s="167">
        <v>544.17805637755635</v>
      </c>
      <c r="AJ100" s="167">
        <v>791.07365603033645</v>
      </c>
      <c r="AK100" s="167">
        <v>5926.8071529724957</v>
      </c>
      <c r="AL100" s="167">
        <v>3893.1652212114523</v>
      </c>
      <c r="AM100" s="167">
        <v>6305018.8421030678</v>
      </c>
      <c r="AN100" s="166">
        <v>0</v>
      </c>
      <c r="AO100" s="166">
        <v>0</v>
      </c>
      <c r="AP100" s="167">
        <v>201.54742828798382</v>
      </c>
      <c r="AQ100" s="167">
        <v>292.24377101757653</v>
      </c>
      <c r="AR100" s="167">
        <v>2952.5694321929905</v>
      </c>
      <c r="AS100" s="167">
        <v>1737.2088369858423</v>
      </c>
      <c r="AT100" s="167">
        <v>1102771.2374660107</v>
      </c>
      <c r="AU100" s="166">
        <v>1</v>
      </c>
      <c r="AV100" s="166">
        <v>1</v>
      </c>
      <c r="AW100" s="167">
        <v>241.8569139455806</v>
      </c>
      <c r="AX100" s="167">
        <v>393.01748516156846</v>
      </c>
      <c r="AY100" s="167">
        <v>3555.7180230270596</v>
      </c>
      <c r="AZ100" s="167">
        <v>1915.6924468426769</v>
      </c>
      <c r="BA100" s="167">
        <v>1612875.615711126</v>
      </c>
      <c r="BB100" s="166">
        <v>1</v>
      </c>
      <c r="BC100" s="166">
        <v>1</v>
      </c>
      <c r="BD100" s="167">
        <v>362.78537091837086</v>
      </c>
      <c r="BE100" s="167">
        <v>518.98462784155834</v>
      </c>
      <c r="BF100" s="167">
        <v>2301.0429712312484</v>
      </c>
      <c r="BG100" s="167">
        <v>1206.5792672690416</v>
      </c>
      <c r="BH100" s="167">
        <v>1460980.8198022023</v>
      </c>
      <c r="BI100" s="166">
        <v>1</v>
      </c>
      <c r="BJ100" s="166">
        <v>1</v>
      </c>
      <c r="BK100" s="167">
        <v>393.01748516156846</v>
      </c>
      <c r="BL100" s="167">
        <v>564.33279920635471</v>
      </c>
      <c r="BM100" s="167">
        <v>2269.3065492153705</v>
      </c>
      <c r="BN100" s="167">
        <v>1205.8227334485914</v>
      </c>
      <c r="BO100" s="167">
        <v>1572362.4715470038</v>
      </c>
      <c r="BP100" s="166">
        <v>1</v>
      </c>
      <c r="BQ100" s="166">
        <v>1</v>
      </c>
      <c r="BR100" s="167">
        <v>423.249599404766</v>
      </c>
      <c r="BS100" s="167">
        <v>604.64228486395143</v>
      </c>
      <c r="BT100" s="167">
        <v>2393.2181165947736</v>
      </c>
      <c r="BU100" s="167">
        <v>1200.3137798554214</v>
      </c>
      <c r="BV100" s="167">
        <v>1738689.0755424346</v>
      </c>
      <c r="BW100" s="166">
        <v>1</v>
      </c>
      <c r="BX100" s="166">
        <v>1</v>
      </c>
      <c r="BY100" s="167">
        <v>579.44885632795354</v>
      </c>
      <c r="BZ100" s="167">
        <v>816.26708456633446</v>
      </c>
      <c r="CA100" s="167">
        <v>949.78608574369105</v>
      </c>
      <c r="CB100" s="167">
        <v>510.87773351287512</v>
      </c>
      <c r="CC100" s="167">
        <v>967365.13924479671</v>
      </c>
      <c r="CD100" s="166">
        <v>1</v>
      </c>
      <c r="CE100" s="166">
        <v>1</v>
      </c>
      <c r="CF100" s="169">
        <v>16950491.641544469</v>
      </c>
      <c r="CG100" s="166">
        <v>0.10783069932617168</v>
      </c>
      <c r="CH100" s="167">
        <v>0</v>
      </c>
      <c r="CI100" s="167">
        <v>105.07714227866076</v>
      </c>
      <c r="CJ100" s="167">
        <v>0</v>
      </c>
      <c r="CK100" s="166">
        <v>0</v>
      </c>
      <c r="CL100" s="166">
        <v>0</v>
      </c>
      <c r="CM100" t="s">
        <v>181</v>
      </c>
      <c r="CN100" s="167">
        <v>518.98462784155834</v>
      </c>
      <c r="CO100" s="167">
        <v>5159.1171156256705</v>
      </c>
      <c r="CP100" s="167">
        <v>2677502.4762440026</v>
      </c>
      <c r="CQ100" s="166">
        <v>0</v>
      </c>
      <c r="CR100" t="s">
        <v>182</v>
      </c>
      <c r="CS100" s="167">
        <v>1395.715940894288</v>
      </c>
      <c r="CT100" s="167">
        <v>605.62444045772531</v>
      </c>
      <c r="CU100" s="167">
        <v>845279.68574203074</v>
      </c>
      <c r="CV100" s="166">
        <v>0</v>
      </c>
      <c r="CW100" s="166">
        <v>2.2410209221878658E-2</v>
      </c>
      <c r="CX100" s="167">
        <v>0</v>
      </c>
      <c r="CY100" s="167">
        <v>0</v>
      </c>
      <c r="CZ100" s="167">
        <v>826.34144806668019</v>
      </c>
      <c r="DA100" s="167">
        <v>124.37314356094991</v>
      </c>
      <c r="DB100" s="167">
        <v>0</v>
      </c>
      <c r="DC100" s="166">
        <v>0</v>
      </c>
      <c r="DD100" s="166">
        <v>0</v>
      </c>
      <c r="DE100" s="166">
        <v>0</v>
      </c>
      <c r="DF100" s="169">
        <v>3522782.1619860334</v>
      </c>
      <c r="DG100" t="s">
        <v>288</v>
      </c>
      <c r="DH100" t="s">
        <v>228</v>
      </c>
      <c r="DI100" s="166">
        <v>1</v>
      </c>
      <c r="DJ100" s="167">
        <v>1058.123998511915</v>
      </c>
      <c r="DK100" s="166">
        <v>0.41104720347260831</v>
      </c>
      <c r="DL100" s="166">
        <v>0.25208863386304492</v>
      </c>
      <c r="DM100" s="167">
        <v>8324.8771012956695</v>
      </c>
      <c r="DN100" s="167">
        <v>8808752.2455432545</v>
      </c>
      <c r="DO100" s="166">
        <v>1</v>
      </c>
      <c r="DP100" s="166">
        <v>0.58045405000000005</v>
      </c>
      <c r="DQ100" s="166">
        <v>0.48019236999999998</v>
      </c>
      <c r="DR100" s="167">
        <v>1561.9925692318745</v>
      </c>
      <c r="DS100" s="166">
        <v>0.27542659938296632</v>
      </c>
      <c r="DT100" s="166">
        <v>0.26074013406258878</v>
      </c>
      <c r="DU100" s="166">
        <v>0.26292648979516536</v>
      </c>
      <c r="DV100" s="167">
        <v>3338.8167218776371</v>
      </c>
      <c r="DW100" s="167">
        <v>5215206.9095999952</v>
      </c>
      <c r="DX100" s="166">
        <v>1</v>
      </c>
      <c r="DY100" s="167">
        <v>14023959.15514325</v>
      </c>
      <c r="DZ100" s="166">
        <v>8.9213537577543481E-2</v>
      </c>
      <c r="EA100" s="167">
        <v>111384.90000000001</v>
      </c>
      <c r="EB100" s="167">
        <v>111384.90000000001</v>
      </c>
      <c r="EC100" s="167">
        <v>7908327.9000000097</v>
      </c>
      <c r="ED100" s="166">
        <v>5.0308896402014636E-2</v>
      </c>
      <c r="EE100" s="166">
        <v>0</v>
      </c>
      <c r="EF100" s="166">
        <v>0</v>
      </c>
      <c r="EG100" s="167">
        <v>0</v>
      </c>
      <c r="EH100" s="167">
        <v>0</v>
      </c>
      <c r="EI100" s="167">
        <v>0</v>
      </c>
      <c r="EJ100" s="167">
        <v>0</v>
      </c>
      <c r="EK100" s="167">
        <v>0</v>
      </c>
      <c r="EL100" s="166">
        <v>0</v>
      </c>
      <c r="EM100" s="166">
        <v>0</v>
      </c>
      <c r="EN100" s="166">
        <v>0</v>
      </c>
      <c r="EO100" s="170">
        <v>0</v>
      </c>
      <c r="EP100" s="170">
        <v>0</v>
      </c>
      <c r="EQ100" s="170">
        <v>0</v>
      </c>
      <c r="ER100" s="170">
        <v>0</v>
      </c>
      <c r="ES100" s="170">
        <v>0</v>
      </c>
      <c r="ET100" s="170">
        <v>0</v>
      </c>
      <c r="EU100" s="170">
        <v>0</v>
      </c>
      <c r="EV100" s="170">
        <v>0</v>
      </c>
      <c r="EW100" t="s">
        <v>194</v>
      </c>
      <c r="EX100" t="s">
        <v>194</v>
      </c>
      <c r="EY100" t="s">
        <v>194</v>
      </c>
      <c r="EZ100" t="s">
        <v>194</v>
      </c>
      <c r="FA100" s="167">
        <v>0</v>
      </c>
      <c r="FB100" s="166">
        <v>0</v>
      </c>
      <c r="FC100" s="167">
        <v>400000</v>
      </c>
      <c r="FD100" s="166">
        <v>2.5446034629906821E-3</v>
      </c>
      <c r="FE100" s="166">
        <v>0</v>
      </c>
      <c r="FF100" s="167">
        <v>2171271.2349999999</v>
      </c>
      <c r="FG100" s="166">
        <v>1.3812560759182637E-2</v>
      </c>
      <c r="FH100" s="166">
        <v>0</v>
      </c>
      <c r="FI100" s="167">
        <v>941089.27467077598</v>
      </c>
      <c r="FJ100" s="166">
        <v>5.9867475682766147E-3</v>
      </c>
      <c r="FK100" s="166">
        <v>0</v>
      </c>
      <c r="FL100" t="s">
        <v>492</v>
      </c>
      <c r="FM100" s="167">
        <v>0</v>
      </c>
      <c r="FN100" s="166">
        <v>0</v>
      </c>
      <c r="FO100" s="166">
        <v>0</v>
      </c>
      <c r="FP100" s="166">
        <v>0</v>
      </c>
      <c r="FQ100" t="s">
        <v>335</v>
      </c>
      <c r="FR100" s="167">
        <v>0</v>
      </c>
      <c r="FS100" s="166">
        <v>0</v>
      </c>
      <c r="FT100" s="166">
        <v>0</v>
      </c>
      <c r="FU100" t="s">
        <v>493</v>
      </c>
      <c r="FV100" s="167">
        <v>0</v>
      </c>
      <c r="FW100" s="166">
        <v>0</v>
      </c>
      <c r="FX100" s="166">
        <v>0</v>
      </c>
      <c r="FY100" t="s">
        <v>203</v>
      </c>
      <c r="FZ100" s="167">
        <v>0</v>
      </c>
      <c r="GA100" s="166">
        <v>0</v>
      </c>
      <c r="GB100" s="166">
        <v>0</v>
      </c>
      <c r="GC100" t="s">
        <v>204</v>
      </c>
      <c r="GD100" s="167">
        <v>0</v>
      </c>
      <c r="GE100" s="166">
        <v>0</v>
      </c>
      <c r="GF100" s="166">
        <v>0</v>
      </c>
      <c r="GG100" t="s">
        <v>205</v>
      </c>
      <c r="GH100" s="167">
        <v>0</v>
      </c>
      <c r="GI100" s="166">
        <v>0</v>
      </c>
      <c r="GJ100" s="166">
        <v>0</v>
      </c>
      <c r="GK100" t="s">
        <v>494</v>
      </c>
      <c r="GL100" s="167">
        <v>0</v>
      </c>
      <c r="GM100" s="166">
        <v>0</v>
      </c>
      <c r="GN100" s="166">
        <v>0</v>
      </c>
      <c r="GO100" s="167">
        <v>0</v>
      </c>
      <c r="GP100" s="167">
        <v>157195416.03149375</v>
      </c>
      <c r="GQ100" s="166">
        <v>1</v>
      </c>
      <c r="GR100" s="167">
        <v>25817328.354351304</v>
      </c>
      <c r="GS100" s="166">
        <v>5.0000000000000001E-3</v>
      </c>
      <c r="GT100" s="167">
        <v>612905.09169099852</v>
      </c>
      <c r="GU100" t="s">
        <v>161</v>
      </c>
      <c r="GV100" s="166">
        <v>2.5000000000000001E-2</v>
      </c>
      <c r="GW100" s="166">
        <v>1</v>
      </c>
      <c r="GX100" s="167">
        <v>-1234100.8777225763</v>
      </c>
      <c r="GY100" s="167">
        <v>-621195.78603157739</v>
      </c>
      <c r="GZ100" s="166">
        <v>-3.9674205948956711E-3</v>
      </c>
      <c r="HA100" s="167">
        <v>0</v>
      </c>
      <c r="HB100" s="167">
        <v>0</v>
      </c>
      <c r="HC100" s="167">
        <v>749221.83979879902</v>
      </c>
      <c r="HD100" s="167">
        <v>0</v>
      </c>
      <c r="HE100" s="167">
        <v>156574220.24546218</v>
      </c>
      <c r="HF100" s="166">
        <v>0.7078927456819416</v>
      </c>
      <c r="HG100" s="166">
        <v>0.92734719180753533</v>
      </c>
      <c r="HH100" t="s">
        <v>217</v>
      </c>
      <c r="HI100" s="170">
        <v>1.3252515591632641</v>
      </c>
      <c r="HJ100" t="s">
        <v>308</v>
      </c>
    </row>
    <row r="101" spans="1:218">
      <c r="A101">
        <v>879</v>
      </c>
      <c r="B101" t="s">
        <v>120</v>
      </c>
      <c r="C101" t="s">
        <v>161</v>
      </c>
      <c r="D101" t="s">
        <v>161</v>
      </c>
      <c r="E101" t="s">
        <v>161</v>
      </c>
      <c r="F101" t="s">
        <v>161</v>
      </c>
      <c r="G101" s="167">
        <v>3300</v>
      </c>
      <c r="H101" s="167">
        <v>0</v>
      </c>
      <c r="I101" s="167">
        <v>4600</v>
      </c>
      <c r="J101" t="s">
        <v>308</v>
      </c>
      <c r="K101">
        <v>0</v>
      </c>
      <c r="L101" s="167">
        <v>2752.2193000000002</v>
      </c>
      <c r="M101" s="167">
        <v>21003</v>
      </c>
      <c r="N101" s="167">
        <v>57804861.957900003</v>
      </c>
      <c r="O101" s="166">
        <v>0.37612302613429466</v>
      </c>
      <c r="P101" s="166">
        <v>0.05</v>
      </c>
      <c r="Q101" s="167">
        <v>3870.3397</v>
      </c>
      <c r="R101" s="167">
        <v>8219</v>
      </c>
      <c r="S101" s="167">
        <v>31810321.9943</v>
      </c>
      <c r="T101" s="166">
        <v>0.20698249533951643</v>
      </c>
      <c r="U101" s="166">
        <v>0.06</v>
      </c>
      <c r="V101" s="167">
        <v>4394.3334000000004</v>
      </c>
      <c r="W101" s="167">
        <v>5191</v>
      </c>
      <c r="X101" s="167">
        <v>22810984.679400001</v>
      </c>
      <c r="Y101" s="166">
        <v>0.14842586412484973</v>
      </c>
      <c r="Z101" s="166">
        <v>0.06</v>
      </c>
      <c r="AA101" s="167">
        <v>112426168.63159999</v>
      </c>
      <c r="AB101" s="167">
        <v>440</v>
      </c>
      <c r="AC101" s="167">
        <v>440</v>
      </c>
      <c r="AD101" s="167">
        <v>3500.8855176868628</v>
      </c>
      <c r="AE101" s="167">
        <v>2115.7119402985063</v>
      </c>
      <c r="AF101" s="167">
        <v>2471302.8815135621</v>
      </c>
      <c r="AG101" s="166">
        <v>0.2</v>
      </c>
      <c r="AH101" s="166">
        <v>0.3</v>
      </c>
      <c r="AI101" s="167">
        <v>540</v>
      </c>
      <c r="AJ101" s="167">
        <v>785</v>
      </c>
      <c r="AK101" s="167">
        <v>5879.7680631938292</v>
      </c>
      <c r="AL101" s="167">
        <v>4370.386477693105</v>
      </c>
      <c r="AM101" s="167">
        <v>6605828.1391137559</v>
      </c>
      <c r="AN101" s="166">
        <v>0.2</v>
      </c>
      <c r="AO101" s="166">
        <v>0.2</v>
      </c>
      <c r="AP101" s="167">
        <v>200</v>
      </c>
      <c r="AQ101" s="167">
        <v>290</v>
      </c>
      <c r="AR101" s="167">
        <v>1854.9421444995678</v>
      </c>
      <c r="AS101" s="167">
        <v>1095.9584277223018</v>
      </c>
      <c r="AT101" s="167">
        <v>688816.37293938105</v>
      </c>
      <c r="AU101" s="166">
        <v>0.2</v>
      </c>
      <c r="AV101" s="166">
        <v>0.2</v>
      </c>
      <c r="AW101" s="167">
        <v>240</v>
      </c>
      <c r="AX101" s="167">
        <v>390</v>
      </c>
      <c r="AY101" s="167">
        <v>1643.1260757767386</v>
      </c>
      <c r="AZ101" s="167">
        <v>965.49632734204431</v>
      </c>
      <c r="BA101" s="167">
        <v>770893.82584981457</v>
      </c>
      <c r="BB101" s="166">
        <v>0.2</v>
      </c>
      <c r="BC101" s="166">
        <v>0.2</v>
      </c>
      <c r="BD101" s="167">
        <v>360</v>
      </c>
      <c r="BE101" s="167">
        <v>515</v>
      </c>
      <c r="BF101" s="167">
        <v>2698.9288258707743</v>
      </c>
      <c r="BG101" s="167">
        <v>1537.9505653941619</v>
      </c>
      <c r="BH101" s="167">
        <v>1763658.918491472</v>
      </c>
      <c r="BI101" s="166">
        <v>0.2</v>
      </c>
      <c r="BJ101" s="166">
        <v>0.2</v>
      </c>
      <c r="BK101" s="167">
        <v>390</v>
      </c>
      <c r="BL101" s="167">
        <v>560</v>
      </c>
      <c r="BM101" s="167">
        <v>1211.1699706237609</v>
      </c>
      <c r="BN101" s="167">
        <v>667.45544170522453</v>
      </c>
      <c r="BO101" s="167">
        <v>846131.33589819248</v>
      </c>
      <c r="BP101" s="166">
        <v>0.2</v>
      </c>
      <c r="BQ101" s="166">
        <v>0.2</v>
      </c>
      <c r="BR101" s="167">
        <v>420</v>
      </c>
      <c r="BS101" s="167">
        <v>600</v>
      </c>
      <c r="BT101" s="167">
        <v>1721.9334000604772</v>
      </c>
      <c r="BU101" s="167">
        <v>937.32950168319189</v>
      </c>
      <c r="BV101" s="167">
        <v>1285609.7290353156</v>
      </c>
      <c r="BW101" s="166">
        <v>0.2</v>
      </c>
      <c r="BX101" s="166">
        <v>0.2</v>
      </c>
      <c r="BY101" s="167">
        <v>575</v>
      </c>
      <c r="BZ101" s="167">
        <v>810</v>
      </c>
      <c r="CA101" s="167">
        <v>1628.8720431882493</v>
      </c>
      <c r="CB101" s="167">
        <v>801.8364004003796</v>
      </c>
      <c r="CC101" s="167">
        <v>1586088.9091575509</v>
      </c>
      <c r="CD101" s="166">
        <v>0.2</v>
      </c>
      <c r="CE101" s="166">
        <v>0.2</v>
      </c>
      <c r="CF101" s="169">
        <v>16018330.111999046</v>
      </c>
      <c r="CG101" s="166">
        <v>0.10422761323660212</v>
      </c>
      <c r="CH101" s="167">
        <v>0</v>
      </c>
      <c r="CI101" s="167">
        <v>190.76211070917222</v>
      </c>
      <c r="CJ101" s="167">
        <v>0</v>
      </c>
      <c r="CK101" s="166">
        <v>0</v>
      </c>
      <c r="CL101" s="166">
        <v>0</v>
      </c>
      <c r="CM101" t="s">
        <v>181</v>
      </c>
      <c r="CN101" s="167">
        <v>515</v>
      </c>
      <c r="CO101" s="167">
        <v>1022.8481395015036</v>
      </c>
      <c r="CP101" s="167">
        <v>526766.79184327438</v>
      </c>
      <c r="CQ101" s="166">
        <v>0</v>
      </c>
      <c r="CR101" t="s">
        <v>182</v>
      </c>
      <c r="CS101" s="167">
        <v>1385</v>
      </c>
      <c r="CT101" s="167">
        <v>205.25206820510272</v>
      </c>
      <c r="CU101" s="167">
        <v>284274.11446406727</v>
      </c>
      <c r="CV101" s="166">
        <v>0</v>
      </c>
      <c r="CW101" s="166">
        <v>5.2772578234196081E-3</v>
      </c>
      <c r="CX101" s="167">
        <v>0</v>
      </c>
      <c r="CY101" s="167">
        <v>0</v>
      </c>
      <c r="CZ101" s="167">
        <v>1217.7317854308787</v>
      </c>
      <c r="DA101" s="167">
        <v>10.516417910447831</v>
      </c>
      <c r="DB101" s="167">
        <v>0</v>
      </c>
      <c r="DC101" s="166">
        <v>0</v>
      </c>
      <c r="DD101" s="166">
        <v>0</v>
      </c>
      <c r="DE101" s="166">
        <v>0</v>
      </c>
      <c r="DF101" s="169">
        <v>811040.90630734165</v>
      </c>
      <c r="DG101" t="s">
        <v>288</v>
      </c>
      <c r="DH101" t="s">
        <v>228</v>
      </c>
      <c r="DI101" s="166">
        <v>1</v>
      </c>
      <c r="DJ101" s="167">
        <v>1050</v>
      </c>
      <c r="DK101" s="166">
        <v>0.37459732470457197</v>
      </c>
      <c r="DL101" s="166">
        <v>0.19016373639088371</v>
      </c>
      <c r="DM101" s="167">
        <v>7247.9701428734261</v>
      </c>
      <c r="DN101" s="167">
        <v>7610368.6500170976</v>
      </c>
      <c r="DO101" s="166">
        <v>1</v>
      </c>
      <c r="DP101" s="166">
        <v>0.58045405000000005</v>
      </c>
      <c r="DQ101" s="166">
        <v>0.48019236999999998</v>
      </c>
      <c r="DR101" s="167">
        <v>1550</v>
      </c>
      <c r="DS101" s="166">
        <v>0.21713130713522194</v>
      </c>
      <c r="DT101" s="166">
        <v>0.20760852901157029</v>
      </c>
      <c r="DU101" s="166">
        <v>0.2107031075027038</v>
      </c>
      <c r="DV101" s="167">
        <v>2835.0725379925434</v>
      </c>
      <c r="DW101" s="167">
        <v>4394362.4338884419</v>
      </c>
      <c r="DX101" s="166">
        <v>1</v>
      </c>
      <c r="DY101" s="167">
        <v>12004731.08390554</v>
      </c>
      <c r="DZ101" s="166">
        <v>7.811204162195734E-2</v>
      </c>
      <c r="EA101" s="167">
        <v>110000</v>
      </c>
      <c r="EB101" s="167">
        <v>110000</v>
      </c>
      <c r="EC101" s="167">
        <v>9790000</v>
      </c>
      <c r="ED101" s="166">
        <v>6.3701292609894461E-2</v>
      </c>
      <c r="EE101" s="166">
        <v>0</v>
      </c>
      <c r="EF101" s="166">
        <v>0</v>
      </c>
      <c r="EG101" s="167">
        <v>0</v>
      </c>
      <c r="EH101" s="167">
        <v>0</v>
      </c>
      <c r="EI101" s="167">
        <v>0</v>
      </c>
      <c r="EJ101" s="167">
        <v>0</v>
      </c>
      <c r="EK101" s="167">
        <v>0</v>
      </c>
      <c r="EL101" s="166">
        <v>0</v>
      </c>
      <c r="EM101" s="166">
        <v>0</v>
      </c>
      <c r="EN101" s="166">
        <v>0</v>
      </c>
      <c r="EO101" s="170">
        <v>0</v>
      </c>
      <c r="EP101" s="170">
        <v>0</v>
      </c>
      <c r="EQ101" s="170">
        <v>0</v>
      </c>
      <c r="ER101" s="170">
        <v>0</v>
      </c>
      <c r="ES101" s="170">
        <v>0</v>
      </c>
      <c r="ET101" s="170">
        <v>0</v>
      </c>
      <c r="EU101" s="170">
        <v>0</v>
      </c>
      <c r="EV101" s="170">
        <v>0</v>
      </c>
      <c r="EW101" t="s">
        <v>194</v>
      </c>
      <c r="EX101" t="s">
        <v>194</v>
      </c>
      <c r="EY101" t="s">
        <v>194</v>
      </c>
      <c r="EZ101" t="s">
        <v>194</v>
      </c>
      <c r="FA101" s="167">
        <v>0</v>
      </c>
      <c r="FB101" s="166">
        <v>0</v>
      </c>
      <c r="FC101" s="167">
        <v>0</v>
      </c>
      <c r="FD101" s="166">
        <v>0</v>
      </c>
      <c r="FE101" s="166">
        <v>0</v>
      </c>
      <c r="FF101" s="167">
        <v>1641326.2200000004</v>
      </c>
      <c r="FG101" s="166">
        <v>1.0679734607611036E-2</v>
      </c>
      <c r="FH101" s="166">
        <v>0</v>
      </c>
      <c r="FI101" s="167">
        <v>454906.609971</v>
      </c>
      <c r="FJ101" s="166">
        <v>2.9599733474910935E-3</v>
      </c>
      <c r="FK101" s="166">
        <v>0</v>
      </c>
      <c r="FL101" t="s">
        <v>492</v>
      </c>
      <c r="FM101" s="167">
        <v>0</v>
      </c>
      <c r="FN101" s="166">
        <v>0</v>
      </c>
      <c r="FO101" s="166">
        <v>0</v>
      </c>
      <c r="FP101" s="166">
        <v>0</v>
      </c>
      <c r="FQ101" t="s">
        <v>335</v>
      </c>
      <c r="FR101" s="167">
        <v>0</v>
      </c>
      <c r="FS101" s="166">
        <v>0</v>
      </c>
      <c r="FT101" s="166">
        <v>0</v>
      </c>
      <c r="FU101" t="s">
        <v>493</v>
      </c>
      <c r="FV101" s="167">
        <v>0</v>
      </c>
      <c r="FW101" s="166">
        <v>0</v>
      </c>
      <c r="FX101" s="166">
        <v>0</v>
      </c>
      <c r="FY101" t="s">
        <v>477</v>
      </c>
      <c r="FZ101" s="167">
        <v>257000</v>
      </c>
      <c r="GA101" s="166">
        <v>1.6722402656530007E-3</v>
      </c>
      <c r="GB101" s="166">
        <v>0</v>
      </c>
      <c r="GC101" t="s">
        <v>204</v>
      </c>
      <c r="GD101" s="167">
        <v>0</v>
      </c>
      <c r="GE101" s="166">
        <v>0</v>
      </c>
      <c r="GF101" s="166">
        <v>0</v>
      </c>
      <c r="GG101" t="s">
        <v>205</v>
      </c>
      <c r="GH101" s="167">
        <v>0</v>
      </c>
      <c r="GI101" s="166">
        <v>0</v>
      </c>
      <c r="GJ101" s="166">
        <v>0</v>
      </c>
      <c r="GK101" t="s">
        <v>494</v>
      </c>
      <c r="GL101" s="167">
        <v>0</v>
      </c>
      <c r="GM101" s="166">
        <v>0</v>
      </c>
      <c r="GN101" s="166">
        <v>0</v>
      </c>
      <c r="GO101" s="167">
        <v>282545.79087899486</v>
      </c>
      <c r="GP101" s="167">
        <v>153686049.35466191</v>
      </c>
      <c r="GQ101" s="166">
        <v>1</v>
      </c>
      <c r="GR101" s="167">
        <v>21469009.929995485</v>
      </c>
      <c r="GS101" s="166">
        <v>5.0000000000000001E-3</v>
      </c>
      <c r="GT101" s="167">
        <v>156054.74627054448</v>
      </c>
      <c r="GU101" t="s">
        <v>161</v>
      </c>
      <c r="GV101" s="166">
        <v>2.5000000000000001E-2</v>
      </c>
      <c r="GW101" s="166">
        <v>1</v>
      </c>
      <c r="GX101" s="167">
        <v>-4782591.0385122057</v>
      </c>
      <c r="GY101" s="167">
        <v>-4626536.2922416599</v>
      </c>
      <c r="GZ101" s="166">
        <v>-3.1038181979732141E-2</v>
      </c>
      <c r="HA101" s="167">
        <v>0</v>
      </c>
      <c r="HB101" s="167">
        <v>0</v>
      </c>
      <c r="HC101" s="167">
        <v>490000</v>
      </c>
      <c r="HD101" s="167">
        <v>0</v>
      </c>
      <c r="HE101" s="167">
        <v>149059513.06242025</v>
      </c>
      <c r="HF101" s="166">
        <v>0.73153138559866071</v>
      </c>
      <c r="HG101" s="166">
        <v>0.91914829828063982</v>
      </c>
      <c r="HH101" t="s">
        <v>217</v>
      </c>
      <c r="HI101" s="170">
        <v>1.3265159220038458</v>
      </c>
      <c r="HJ101" t="s">
        <v>308</v>
      </c>
    </row>
    <row r="102" spans="1:218">
      <c r="A102">
        <v>836</v>
      </c>
      <c r="B102" t="s">
        <v>97</v>
      </c>
      <c r="C102" t="s">
        <v>308</v>
      </c>
      <c r="D102" t="s">
        <v>161</v>
      </c>
      <c r="E102" t="s">
        <v>308</v>
      </c>
      <c r="F102" t="s">
        <v>308</v>
      </c>
      <c r="G102" s="167">
        <v>3243.42</v>
      </c>
      <c r="H102" s="167">
        <v>3650</v>
      </c>
      <c r="I102" s="167">
        <v>4442.2299999999996</v>
      </c>
      <c r="J102" t="s">
        <v>308</v>
      </c>
      <c r="K102">
        <v>0</v>
      </c>
      <c r="L102" s="167">
        <v>2746.99</v>
      </c>
      <c r="M102" s="167">
        <v>10894.5</v>
      </c>
      <c r="N102" s="167">
        <v>29927082.554999996</v>
      </c>
      <c r="O102" s="166">
        <v>0.41057319882175319</v>
      </c>
      <c r="P102" s="166">
        <v>1.0709509510952826E-2</v>
      </c>
      <c r="Q102" s="167">
        <v>3862.65</v>
      </c>
      <c r="R102" s="167">
        <v>3968</v>
      </c>
      <c r="S102" s="167">
        <v>15326995.200000001</v>
      </c>
      <c r="T102" s="166">
        <v>0.21027286692662575</v>
      </c>
      <c r="U102" s="166">
        <v>7.2642803255185719E-3</v>
      </c>
      <c r="V102" s="167">
        <v>4385.8100000000004</v>
      </c>
      <c r="W102" s="167">
        <v>2718</v>
      </c>
      <c r="X102" s="167">
        <v>11920631.580000002</v>
      </c>
      <c r="Y102" s="166">
        <v>0.16354055998547404</v>
      </c>
      <c r="Z102" s="166">
        <v>6.4984159821142818E-3</v>
      </c>
      <c r="AA102" s="167">
        <v>57174709.334999993</v>
      </c>
      <c r="AB102" s="167">
        <v>440</v>
      </c>
      <c r="AC102" s="167">
        <v>440</v>
      </c>
      <c r="AD102" s="167">
        <v>1276.5055970149249</v>
      </c>
      <c r="AE102" s="167">
        <v>586.00000000000034</v>
      </c>
      <c r="AF102" s="167">
        <v>819502.4626865671</v>
      </c>
      <c r="AG102" s="166">
        <v>0.39517884529758074</v>
      </c>
      <c r="AH102" s="166">
        <v>0.29032939391902923</v>
      </c>
      <c r="AI102" s="167">
        <v>540</v>
      </c>
      <c r="AJ102" s="167">
        <v>785</v>
      </c>
      <c r="AK102" s="167">
        <v>2116.8479480068236</v>
      </c>
      <c r="AL102" s="167">
        <v>1252.4090452925152</v>
      </c>
      <c r="AM102" s="167">
        <v>2126238.9924783092</v>
      </c>
      <c r="AN102" s="166">
        <v>0.39517884529758074</v>
      </c>
      <c r="AO102" s="166">
        <v>0.29032939391902923</v>
      </c>
      <c r="AP102" s="167">
        <v>200</v>
      </c>
      <c r="AQ102" s="167">
        <v>290</v>
      </c>
      <c r="AR102" s="167">
        <v>1911.3171958133039</v>
      </c>
      <c r="AS102" s="167">
        <v>929.86136848259798</v>
      </c>
      <c r="AT102" s="167">
        <v>651923.23602261418</v>
      </c>
      <c r="AU102" s="166">
        <v>0.26871951802620259</v>
      </c>
      <c r="AV102" s="166">
        <v>0.19684494568601674</v>
      </c>
      <c r="AW102" s="167">
        <v>240</v>
      </c>
      <c r="AX102" s="167">
        <v>390</v>
      </c>
      <c r="AY102" s="167">
        <v>823.29080834831711</v>
      </c>
      <c r="AZ102" s="167">
        <v>416.41394786349917</v>
      </c>
      <c r="BA102" s="167">
        <v>359991.23367036076</v>
      </c>
      <c r="BB102" s="166">
        <v>0.43195357238940774</v>
      </c>
      <c r="BC102" s="166">
        <v>0.30038534628378377</v>
      </c>
      <c r="BD102" s="167">
        <v>360</v>
      </c>
      <c r="BE102" s="167">
        <v>515</v>
      </c>
      <c r="BF102" s="167">
        <v>591.80062803189935</v>
      </c>
      <c r="BG102" s="167">
        <v>237.25159342461268</v>
      </c>
      <c r="BH102" s="167">
        <v>335232.7967051593</v>
      </c>
      <c r="BI102" s="166">
        <v>0.45388467129704413</v>
      </c>
      <c r="BJ102" s="166">
        <v>0.36296564041503659</v>
      </c>
      <c r="BK102" s="167">
        <v>390</v>
      </c>
      <c r="BL102" s="167">
        <v>560</v>
      </c>
      <c r="BM102" s="167">
        <v>341.26843210288297</v>
      </c>
      <c r="BN102" s="167">
        <v>150.04925259924144</v>
      </c>
      <c r="BO102" s="167">
        <v>217122.26997569954</v>
      </c>
      <c r="BP102" s="166">
        <v>0.45387364467866015</v>
      </c>
      <c r="BQ102" s="166">
        <v>0.41080710366734041</v>
      </c>
      <c r="BR102" s="167">
        <v>420</v>
      </c>
      <c r="BS102" s="167">
        <v>600</v>
      </c>
      <c r="BT102" s="167">
        <v>427.73300031270691</v>
      </c>
      <c r="BU102" s="167">
        <v>229.26764823571568</v>
      </c>
      <c r="BV102" s="167">
        <v>317208.44907276635</v>
      </c>
      <c r="BW102" s="166">
        <v>0.45387585003795894</v>
      </c>
      <c r="BX102" s="166">
        <v>0.42500560161326456</v>
      </c>
      <c r="BY102" s="167">
        <v>600</v>
      </c>
      <c r="BZ102" s="167">
        <v>810</v>
      </c>
      <c r="CA102" s="167">
        <v>0</v>
      </c>
      <c r="CB102" s="167">
        <v>0</v>
      </c>
      <c r="CC102" s="167">
        <v>0</v>
      </c>
      <c r="CD102" s="166">
        <v>0.48808507559863995</v>
      </c>
      <c r="CE102" s="166">
        <v>0.41810476434739063</v>
      </c>
      <c r="CF102" s="169">
        <v>4827219.4406114761</v>
      </c>
      <c r="CG102" s="166">
        <v>6.6225196642673817E-2</v>
      </c>
      <c r="CH102" s="167">
        <v>600</v>
      </c>
      <c r="CI102" s="167">
        <v>99.096935873994084</v>
      </c>
      <c r="CJ102" s="167">
        <v>59458.161524396448</v>
      </c>
      <c r="CK102" s="166">
        <v>8.1571357743501043E-4</v>
      </c>
      <c r="CL102" s="166">
        <v>0</v>
      </c>
      <c r="CM102" t="s">
        <v>181</v>
      </c>
      <c r="CN102" s="167">
        <v>515</v>
      </c>
      <c r="CO102" s="167">
        <v>719.27534967626627</v>
      </c>
      <c r="CP102" s="167">
        <v>370426.80508327711</v>
      </c>
      <c r="CQ102" s="166">
        <v>0</v>
      </c>
      <c r="CR102" t="s">
        <v>182</v>
      </c>
      <c r="CS102" s="167">
        <v>1385</v>
      </c>
      <c r="CT102" s="167">
        <v>88.173528664338647</v>
      </c>
      <c r="CU102" s="167">
        <v>122120.33720010903</v>
      </c>
      <c r="CV102" s="166">
        <v>0</v>
      </c>
      <c r="CW102" s="166">
        <v>6.7573127252264194E-3</v>
      </c>
      <c r="CX102" s="167">
        <v>0</v>
      </c>
      <c r="CY102" s="167">
        <v>0</v>
      </c>
      <c r="CZ102" s="167">
        <v>316.29999999999967</v>
      </c>
      <c r="DA102" s="167">
        <v>22.699999999999775</v>
      </c>
      <c r="DB102" s="167">
        <v>0</v>
      </c>
      <c r="DC102" s="166">
        <v>0</v>
      </c>
      <c r="DD102" s="166">
        <v>0</v>
      </c>
      <c r="DE102" s="166">
        <v>0</v>
      </c>
      <c r="DF102" s="169">
        <v>552005.30380778259</v>
      </c>
      <c r="DG102" t="s">
        <v>288</v>
      </c>
      <c r="DH102" t="s">
        <v>228</v>
      </c>
      <c r="DI102" s="166">
        <v>1</v>
      </c>
      <c r="DJ102" s="167">
        <v>984.38</v>
      </c>
      <c r="DK102" s="166">
        <v>0.3395697271384463</v>
      </c>
      <c r="DL102" s="166">
        <v>0.11621577642554341</v>
      </c>
      <c r="DM102" s="167">
        <v>3287.1621791823873</v>
      </c>
      <c r="DN102" s="167">
        <v>3235816.7059435584</v>
      </c>
      <c r="DO102" s="166">
        <v>1</v>
      </c>
      <c r="DP102" s="166">
        <v>0.58045405000000005</v>
      </c>
      <c r="DQ102" s="166">
        <v>0.48019236999999998</v>
      </c>
      <c r="DR102" s="167">
        <v>1453.13</v>
      </c>
      <c r="DS102" s="166">
        <v>0.20048663183362905</v>
      </c>
      <c r="DT102" s="166">
        <v>0.19063269577759587</v>
      </c>
      <c r="DU102" s="166">
        <v>0.24288636226538798</v>
      </c>
      <c r="DV102" s="167">
        <v>1501.3629710729986</v>
      </c>
      <c r="DW102" s="167">
        <v>2181675.5741553064</v>
      </c>
      <c r="DX102" s="166">
        <v>1</v>
      </c>
      <c r="DY102" s="167">
        <v>5417492.2800988648</v>
      </c>
      <c r="DZ102" s="166">
        <v>7.4323219810837476E-2</v>
      </c>
      <c r="EA102" s="167">
        <v>110000</v>
      </c>
      <c r="EB102" s="167">
        <v>110000</v>
      </c>
      <c r="EC102" s="167">
        <v>4070000</v>
      </c>
      <c r="ED102" s="166">
        <v>5.5836813232078703E-2</v>
      </c>
      <c r="EE102" s="166">
        <v>0</v>
      </c>
      <c r="EF102" s="166">
        <v>0</v>
      </c>
      <c r="EG102" s="167">
        <v>0</v>
      </c>
      <c r="EH102" s="167">
        <v>0</v>
      </c>
      <c r="EI102" s="167">
        <v>0</v>
      </c>
      <c r="EJ102" s="167">
        <v>0</v>
      </c>
      <c r="EK102" s="167">
        <v>0</v>
      </c>
      <c r="EL102" s="166">
        <v>0</v>
      </c>
      <c r="EM102" s="166">
        <v>0</v>
      </c>
      <c r="EN102" s="166">
        <v>0</v>
      </c>
      <c r="EO102" s="170">
        <v>0</v>
      </c>
      <c r="EP102" s="170">
        <v>0</v>
      </c>
      <c r="EQ102" s="170">
        <v>0</v>
      </c>
      <c r="ER102" s="170">
        <v>0</v>
      </c>
      <c r="ES102" s="170">
        <v>0</v>
      </c>
      <c r="ET102" s="170">
        <v>0</v>
      </c>
      <c r="EU102" s="170">
        <v>0</v>
      </c>
      <c r="EV102" s="170">
        <v>0</v>
      </c>
      <c r="EW102" t="s">
        <v>194</v>
      </c>
      <c r="EX102" t="s">
        <v>194</v>
      </c>
      <c r="EY102" t="s">
        <v>194</v>
      </c>
      <c r="EZ102" t="s">
        <v>194</v>
      </c>
      <c r="FA102" s="167">
        <v>0</v>
      </c>
      <c r="FB102" s="166">
        <v>0</v>
      </c>
      <c r="FC102" s="167">
        <v>0</v>
      </c>
      <c r="FD102" s="166">
        <v>0</v>
      </c>
      <c r="FE102" s="166">
        <v>0</v>
      </c>
      <c r="FF102" s="167">
        <v>531498.59936438361</v>
      </c>
      <c r="FG102" s="166">
        <v>7.2916923896364895E-3</v>
      </c>
      <c r="FH102" s="166">
        <v>0</v>
      </c>
      <c r="FI102" s="167">
        <v>0</v>
      </c>
      <c r="FJ102" s="166">
        <v>0</v>
      </c>
      <c r="FK102" s="166">
        <v>0</v>
      </c>
      <c r="FL102" t="s">
        <v>492</v>
      </c>
      <c r="FM102" s="167">
        <v>0</v>
      </c>
      <c r="FN102" s="166">
        <v>0</v>
      </c>
      <c r="FO102" s="166">
        <v>0</v>
      </c>
      <c r="FP102" s="166">
        <v>0</v>
      </c>
      <c r="FQ102" t="s">
        <v>335</v>
      </c>
      <c r="FR102" s="167">
        <v>0</v>
      </c>
      <c r="FS102" s="166">
        <v>0</v>
      </c>
      <c r="FT102" s="166">
        <v>0</v>
      </c>
      <c r="FU102" t="s">
        <v>493</v>
      </c>
      <c r="FV102" s="167">
        <v>0</v>
      </c>
      <c r="FW102" s="166">
        <v>0</v>
      </c>
      <c r="FX102" s="166">
        <v>0</v>
      </c>
      <c r="FY102" t="s">
        <v>316</v>
      </c>
      <c r="FZ102" s="167">
        <v>101017</v>
      </c>
      <c r="GA102" s="166">
        <v>1.3858642167727012E-3</v>
      </c>
      <c r="GB102" s="166">
        <v>0</v>
      </c>
      <c r="GC102" t="s">
        <v>204</v>
      </c>
      <c r="GD102" s="167">
        <v>0</v>
      </c>
      <c r="GE102" s="166">
        <v>0</v>
      </c>
      <c r="GF102" s="166">
        <v>0</v>
      </c>
      <c r="GG102" t="s">
        <v>205</v>
      </c>
      <c r="GH102" s="167">
        <v>0</v>
      </c>
      <c r="GI102" s="166">
        <v>0</v>
      </c>
      <c r="GJ102" s="166">
        <v>0</v>
      </c>
      <c r="GK102" t="s">
        <v>494</v>
      </c>
      <c r="GL102" s="167">
        <v>0</v>
      </c>
      <c r="GM102" s="166">
        <v>0</v>
      </c>
      <c r="GN102" s="166">
        <v>0</v>
      </c>
      <c r="GO102" s="167">
        <v>217037.38629530184</v>
      </c>
      <c r="GP102" s="167">
        <v>72890979.345177814</v>
      </c>
      <c r="GQ102" s="166">
        <v>1</v>
      </c>
      <c r="GR102" s="167">
        <v>7626692.7021324299</v>
      </c>
      <c r="GS102" s="166">
        <v>0</v>
      </c>
      <c r="GT102" s="167">
        <v>134568.59264642876</v>
      </c>
      <c r="GU102" t="s">
        <v>161</v>
      </c>
      <c r="GV102" s="166">
        <v>0.03</v>
      </c>
      <c r="GW102" s="166">
        <v>1</v>
      </c>
      <c r="GX102" s="167">
        <v>-98289.500916649762</v>
      </c>
      <c r="GY102" s="167">
        <v>36279.091729779015</v>
      </c>
      <c r="GZ102" s="166">
        <v>4.9746956772227452E-4</v>
      </c>
      <c r="HA102" s="167">
        <v>0</v>
      </c>
      <c r="HB102" s="167">
        <v>34000</v>
      </c>
      <c r="HC102" s="167">
        <v>455000</v>
      </c>
      <c r="HD102" s="167">
        <v>0</v>
      </c>
      <c r="HE102" s="167">
        <v>72927258.436907589</v>
      </c>
      <c r="HF102" s="166">
        <v>0.78438662573385287</v>
      </c>
      <c r="HG102" s="166">
        <v>0.93250806849002554</v>
      </c>
      <c r="HH102" t="s">
        <v>217</v>
      </c>
      <c r="HI102" s="170">
        <v>1.3587191926492928</v>
      </c>
      <c r="HJ102" t="s">
        <v>308</v>
      </c>
    </row>
    <row r="103" spans="1:218">
      <c r="A103">
        <v>851</v>
      </c>
      <c r="B103" t="s">
        <v>104</v>
      </c>
      <c r="C103" t="s">
        <v>308</v>
      </c>
      <c r="D103" t="s">
        <v>161</v>
      </c>
      <c r="E103" t="s">
        <v>308</v>
      </c>
      <c r="F103" t="s">
        <v>308</v>
      </c>
      <c r="G103" s="167">
        <v>3300</v>
      </c>
      <c r="H103" s="167">
        <v>0</v>
      </c>
      <c r="I103" s="167">
        <v>4600</v>
      </c>
      <c r="J103" t="s">
        <v>161</v>
      </c>
      <c r="K103">
        <v>20</v>
      </c>
      <c r="L103" s="167">
        <v>2800</v>
      </c>
      <c r="M103" s="167">
        <v>16294</v>
      </c>
      <c r="N103" s="167">
        <v>45623200</v>
      </c>
      <c r="O103" s="166">
        <v>0.40823328184944763</v>
      </c>
      <c r="P103" s="166">
        <v>0.06</v>
      </c>
      <c r="Q103" s="167">
        <v>3863</v>
      </c>
      <c r="R103" s="167">
        <v>5336</v>
      </c>
      <c r="S103" s="167">
        <v>20612968</v>
      </c>
      <c r="T103" s="166">
        <v>0.18444343174739267</v>
      </c>
      <c r="U103" s="166">
        <v>0.06</v>
      </c>
      <c r="V103" s="167">
        <v>4386</v>
      </c>
      <c r="W103" s="167">
        <v>3353</v>
      </c>
      <c r="X103" s="167">
        <v>14706258</v>
      </c>
      <c r="Y103" s="166">
        <v>0.13159059353716299</v>
      </c>
      <c r="Z103" s="166">
        <v>0.06</v>
      </c>
      <c r="AA103" s="167">
        <v>80942426</v>
      </c>
      <c r="AB103" s="167">
        <v>151.5</v>
      </c>
      <c r="AC103" s="167">
        <v>440</v>
      </c>
      <c r="AD103" s="167">
        <v>3057.3293969983383</v>
      </c>
      <c r="AE103" s="167">
        <v>1584.1666666666683</v>
      </c>
      <c r="AF103" s="167">
        <v>1160218.7369785823</v>
      </c>
      <c r="AG103" s="166">
        <v>0</v>
      </c>
      <c r="AH103" s="166">
        <v>0</v>
      </c>
      <c r="AI103" s="167">
        <v>388.5</v>
      </c>
      <c r="AJ103" s="167">
        <v>785</v>
      </c>
      <c r="AK103" s="167">
        <v>5192.3890973933594</v>
      </c>
      <c r="AL103" s="167">
        <v>3173.6073247313693</v>
      </c>
      <c r="AM103" s="167">
        <v>4508524.9142514449</v>
      </c>
      <c r="AN103" s="166">
        <v>0.16</v>
      </c>
      <c r="AO103" s="166">
        <v>0.16</v>
      </c>
      <c r="AP103" s="167">
        <v>22</v>
      </c>
      <c r="AQ103" s="167">
        <v>290</v>
      </c>
      <c r="AR103" s="167">
        <v>2626.9324365596585</v>
      </c>
      <c r="AS103" s="167">
        <v>1343.6597938144328</v>
      </c>
      <c r="AT103" s="167">
        <v>447453.85381049797</v>
      </c>
      <c r="AU103" s="166">
        <v>0.2</v>
      </c>
      <c r="AV103" s="166">
        <v>0.2</v>
      </c>
      <c r="AW103" s="167">
        <v>153.5</v>
      </c>
      <c r="AX103" s="167">
        <v>390</v>
      </c>
      <c r="AY103" s="167">
        <v>1308.587348409435</v>
      </c>
      <c r="AZ103" s="167">
        <v>649.25257731958709</v>
      </c>
      <c r="BA103" s="167">
        <v>454076.66313548724</v>
      </c>
      <c r="BB103" s="166">
        <v>0.2</v>
      </c>
      <c r="BC103" s="166">
        <v>0.2</v>
      </c>
      <c r="BD103" s="167">
        <v>460</v>
      </c>
      <c r="BE103" s="167">
        <v>515</v>
      </c>
      <c r="BF103" s="167">
        <v>2137.8854969054269</v>
      </c>
      <c r="BG103" s="167">
        <v>919.2852233676972</v>
      </c>
      <c r="BH103" s="167">
        <v>1456859.2186108604</v>
      </c>
      <c r="BI103" s="166">
        <v>0.2</v>
      </c>
      <c r="BJ103" s="166">
        <v>0.2</v>
      </c>
      <c r="BK103" s="167">
        <v>785</v>
      </c>
      <c r="BL103" s="167">
        <v>560</v>
      </c>
      <c r="BM103" s="167">
        <v>1122.7857128632588</v>
      </c>
      <c r="BN103" s="167">
        <v>588.95704467354017</v>
      </c>
      <c r="BO103" s="167">
        <v>1211202.7296148408</v>
      </c>
      <c r="BP103" s="166">
        <v>0.2</v>
      </c>
      <c r="BQ103" s="166">
        <v>0.2</v>
      </c>
      <c r="BR103" s="167">
        <v>1100</v>
      </c>
      <c r="BS103" s="167">
        <v>600</v>
      </c>
      <c r="BT103" s="167">
        <v>1741.5886113082363</v>
      </c>
      <c r="BU103" s="167">
        <v>854.44158075601445</v>
      </c>
      <c r="BV103" s="167">
        <v>2428412.4208926689</v>
      </c>
      <c r="BW103" s="166">
        <v>0.2</v>
      </c>
      <c r="BX103" s="166">
        <v>0.2</v>
      </c>
      <c r="BY103" s="167">
        <v>1415</v>
      </c>
      <c r="BZ103" s="167">
        <v>810</v>
      </c>
      <c r="CA103" s="167">
        <v>869.59476123128218</v>
      </c>
      <c r="CB103" s="167">
        <v>450.96391752577335</v>
      </c>
      <c r="CC103" s="167">
        <v>1595757.3603381407</v>
      </c>
      <c r="CD103" s="166">
        <v>0.2</v>
      </c>
      <c r="CE103" s="166">
        <v>0.2</v>
      </c>
      <c r="CF103" s="169">
        <v>13262505.897632523</v>
      </c>
      <c r="CG103" s="166">
        <v>0.11867199819693004</v>
      </c>
      <c r="CH103" s="167">
        <v>0</v>
      </c>
      <c r="CI103" s="167">
        <v>149.65675783444797</v>
      </c>
      <c r="CJ103" s="167">
        <v>0</v>
      </c>
      <c r="CK103" s="166">
        <v>0</v>
      </c>
      <c r="CL103" s="166">
        <v>0</v>
      </c>
      <c r="CM103" t="s">
        <v>181</v>
      </c>
      <c r="CN103" s="167">
        <v>515</v>
      </c>
      <c r="CO103" s="167">
        <v>1885.3151440652582</v>
      </c>
      <c r="CP103" s="167">
        <v>970937.29919360799</v>
      </c>
      <c r="CQ103" s="166">
        <v>0</v>
      </c>
      <c r="CR103" t="s">
        <v>182</v>
      </c>
      <c r="CS103" s="167">
        <v>1385</v>
      </c>
      <c r="CT103" s="167">
        <v>243.31353400106428</v>
      </c>
      <c r="CU103" s="167">
        <v>336989.24459147401</v>
      </c>
      <c r="CV103" s="166">
        <v>0</v>
      </c>
      <c r="CW103" s="166">
        <v>1.1703237506080004E-2</v>
      </c>
      <c r="CX103" s="167">
        <v>0</v>
      </c>
      <c r="CY103" s="167">
        <v>0</v>
      </c>
      <c r="CZ103" s="167">
        <v>450.53953829545765</v>
      </c>
      <c r="DA103" s="167">
        <v>388.0000000000004</v>
      </c>
      <c r="DB103" s="167">
        <v>0</v>
      </c>
      <c r="DC103" s="166">
        <v>0</v>
      </c>
      <c r="DD103" s="166">
        <v>0</v>
      </c>
      <c r="DE103" s="166">
        <v>0</v>
      </c>
      <c r="DF103" s="169">
        <v>1307926.5437850819</v>
      </c>
      <c r="DG103" t="s">
        <v>288</v>
      </c>
      <c r="DH103" t="s">
        <v>314</v>
      </c>
      <c r="DI103" s="166">
        <v>1</v>
      </c>
      <c r="DJ103" s="167">
        <v>1050</v>
      </c>
      <c r="DK103" s="166">
        <v>0.33691208722065769</v>
      </c>
      <c r="DL103" s="166">
        <v>0.12754322483054012</v>
      </c>
      <c r="DM103" s="167">
        <v>4961.5652050073804</v>
      </c>
      <c r="DN103" s="167">
        <v>5209643.4652577499</v>
      </c>
      <c r="DO103" s="166">
        <v>1</v>
      </c>
      <c r="DP103" s="166">
        <v>0.58045405000000005</v>
      </c>
      <c r="DQ103" s="166">
        <v>0.48019236999999998</v>
      </c>
      <c r="DR103" s="167">
        <v>1550</v>
      </c>
      <c r="DS103" s="166">
        <v>0.25123796609269661</v>
      </c>
      <c r="DT103" s="166">
        <v>0.24855083127906347</v>
      </c>
      <c r="DU103" s="166">
        <v>0.24328920317737451</v>
      </c>
      <c r="DV103" s="167">
        <v>2137.7957286577434</v>
      </c>
      <c r="DW103" s="167">
        <v>3313583.3794195023</v>
      </c>
      <c r="DX103" s="166">
        <v>1</v>
      </c>
      <c r="DY103" s="167">
        <v>8523226.8446772527</v>
      </c>
      <c r="DZ103" s="166">
        <v>7.6265252475712073E-2</v>
      </c>
      <c r="EA103" s="167">
        <v>112500</v>
      </c>
      <c r="EB103" s="167">
        <v>110000</v>
      </c>
      <c r="EC103" s="167">
        <v>6610000</v>
      </c>
      <c r="ED103" s="166">
        <v>5.9145829162023898E-2</v>
      </c>
      <c r="EE103" s="166">
        <v>0</v>
      </c>
      <c r="EF103" s="166">
        <v>0</v>
      </c>
      <c r="EG103" s="167">
        <v>0</v>
      </c>
      <c r="EH103" s="167">
        <v>0</v>
      </c>
      <c r="EI103" s="167">
        <v>0</v>
      </c>
      <c r="EJ103" s="167">
        <v>0</v>
      </c>
      <c r="EK103" s="167">
        <v>0</v>
      </c>
      <c r="EL103" s="166">
        <v>0</v>
      </c>
      <c r="EM103" s="166">
        <v>0</v>
      </c>
      <c r="EN103" s="166">
        <v>0</v>
      </c>
      <c r="EO103" s="170">
        <v>0</v>
      </c>
      <c r="EP103" s="170">
        <v>0</v>
      </c>
      <c r="EQ103" s="170">
        <v>0</v>
      </c>
      <c r="ER103" s="170">
        <v>0</v>
      </c>
      <c r="ES103" s="170">
        <v>0</v>
      </c>
      <c r="ET103" s="170">
        <v>0</v>
      </c>
      <c r="EU103" s="170">
        <v>0</v>
      </c>
      <c r="EV103" s="170">
        <v>0</v>
      </c>
      <c r="EW103" t="s">
        <v>194</v>
      </c>
      <c r="EX103" t="s">
        <v>194</v>
      </c>
      <c r="EY103" t="s">
        <v>194</v>
      </c>
      <c r="EZ103" t="s">
        <v>194</v>
      </c>
      <c r="FA103" s="167">
        <v>0</v>
      </c>
      <c r="FB103" s="166">
        <v>0</v>
      </c>
      <c r="FC103" s="167">
        <v>0</v>
      </c>
      <c r="FD103" s="166">
        <v>0</v>
      </c>
      <c r="FE103" s="166">
        <v>0</v>
      </c>
      <c r="FF103" s="167">
        <v>952746.67400000012</v>
      </c>
      <c r="FG103" s="166">
        <v>8.5251122564433419E-3</v>
      </c>
      <c r="FH103" s="166">
        <v>0</v>
      </c>
      <c r="FI103" s="167">
        <v>158837.07</v>
      </c>
      <c r="FJ103" s="166">
        <v>1.4212632688073272E-3</v>
      </c>
      <c r="FK103" s="166">
        <v>0</v>
      </c>
      <c r="FL103" t="s">
        <v>492</v>
      </c>
      <c r="FM103" s="167">
        <v>0</v>
      </c>
      <c r="FN103" s="166">
        <v>0</v>
      </c>
      <c r="FO103" s="166">
        <v>0</v>
      </c>
      <c r="FP103" s="166">
        <v>0</v>
      </c>
      <c r="FQ103" t="s">
        <v>335</v>
      </c>
      <c r="FR103" s="167">
        <v>0</v>
      </c>
      <c r="FS103" s="166">
        <v>0</v>
      </c>
      <c r="FT103" s="166">
        <v>0</v>
      </c>
      <c r="FU103" t="s">
        <v>493</v>
      </c>
      <c r="FV103" s="167">
        <v>0</v>
      </c>
      <c r="FW103" s="166">
        <v>0</v>
      </c>
      <c r="FX103" s="166">
        <v>0</v>
      </c>
      <c r="FY103" t="s">
        <v>203</v>
      </c>
      <c r="FZ103" s="167">
        <v>0</v>
      </c>
      <c r="GA103" s="166">
        <v>0</v>
      </c>
      <c r="GB103" s="166">
        <v>0</v>
      </c>
      <c r="GC103" t="s">
        <v>204</v>
      </c>
      <c r="GD103" s="167">
        <v>0</v>
      </c>
      <c r="GE103" s="166">
        <v>0</v>
      </c>
      <c r="GF103" s="166">
        <v>0</v>
      </c>
      <c r="GG103" t="s">
        <v>205</v>
      </c>
      <c r="GH103" s="167">
        <v>0</v>
      </c>
      <c r="GI103" s="166">
        <v>0</v>
      </c>
      <c r="GJ103" s="166">
        <v>0</v>
      </c>
      <c r="GK103" t="s">
        <v>494</v>
      </c>
      <c r="GL103" s="167">
        <v>0</v>
      </c>
      <c r="GM103" s="166">
        <v>0</v>
      </c>
      <c r="GN103" s="166">
        <v>0</v>
      </c>
      <c r="GO103" s="167">
        <v>0</v>
      </c>
      <c r="GP103" s="167">
        <v>111757669.03009486</v>
      </c>
      <c r="GQ103" s="166">
        <v>1</v>
      </c>
      <c r="GR103" s="167">
        <v>15619888.840237983</v>
      </c>
      <c r="GS103" s="166">
        <v>-1.4999999999999999E-2</v>
      </c>
      <c r="GT103" s="167">
        <v>758646.71103663743</v>
      </c>
      <c r="GU103" t="s">
        <v>308</v>
      </c>
      <c r="GV103" s="166">
        <v>1</v>
      </c>
      <c r="GW103" s="166">
        <v>1</v>
      </c>
      <c r="GX103" s="167">
        <v>0</v>
      </c>
      <c r="GY103" s="167">
        <v>758646.71103663743</v>
      </c>
      <c r="GZ103" s="166">
        <v>6.7425484565462566E-3</v>
      </c>
      <c r="HA103" s="167">
        <v>0</v>
      </c>
      <c r="HB103" s="167">
        <v>0</v>
      </c>
      <c r="HC103" s="167">
        <v>342600</v>
      </c>
      <c r="HD103" s="167">
        <v>0</v>
      </c>
      <c r="HE103" s="167">
        <v>112516315.7411315</v>
      </c>
      <c r="HF103" s="166">
        <v>0.72426730713400322</v>
      </c>
      <c r="HG103" s="166">
        <v>0.93090779531272538</v>
      </c>
      <c r="HH103" t="s">
        <v>217</v>
      </c>
      <c r="HI103" s="170">
        <v>1.319184196296739</v>
      </c>
      <c r="HJ103" t="s">
        <v>308</v>
      </c>
    </row>
    <row r="104" spans="1:218">
      <c r="A104">
        <v>870</v>
      </c>
      <c r="B104" t="s">
        <v>298</v>
      </c>
      <c r="C104" t="s">
        <v>308</v>
      </c>
      <c r="D104" t="s">
        <v>161</v>
      </c>
      <c r="E104" t="s">
        <v>308</v>
      </c>
      <c r="F104" t="s">
        <v>308</v>
      </c>
      <c r="G104" s="167">
        <v>3300</v>
      </c>
      <c r="H104" s="167">
        <v>0</v>
      </c>
      <c r="I104" s="167">
        <v>4600</v>
      </c>
      <c r="J104" t="s">
        <v>308</v>
      </c>
      <c r="K104">
        <v>0</v>
      </c>
      <c r="L104" s="167">
        <v>2950</v>
      </c>
      <c r="M104" s="167">
        <v>13384.17</v>
      </c>
      <c r="N104" s="167">
        <v>39483301.5</v>
      </c>
      <c r="O104" s="166">
        <v>0.46459320190447739</v>
      </c>
      <c r="P104" s="166">
        <v>7.0000000000000007E-2</v>
      </c>
      <c r="Q104" s="167">
        <v>3863</v>
      </c>
      <c r="R104" s="167">
        <v>3887.16</v>
      </c>
      <c r="S104" s="167">
        <v>15016099.08</v>
      </c>
      <c r="T104" s="166">
        <v>0.17669184912746158</v>
      </c>
      <c r="U104" s="166">
        <v>7.0000000000000007E-2</v>
      </c>
      <c r="V104" s="167">
        <v>4386</v>
      </c>
      <c r="W104" s="167">
        <v>2372.84</v>
      </c>
      <c r="X104" s="167">
        <v>10407276.24</v>
      </c>
      <c r="Y104" s="166">
        <v>0.12246062532146636</v>
      </c>
      <c r="Z104" s="166">
        <v>7.0000000000000007E-2</v>
      </c>
      <c r="AA104" s="167">
        <v>64906676.82</v>
      </c>
      <c r="AB104" s="167">
        <v>440</v>
      </c>
      <c r="AC104" s="167">
        <v>440</v>
      </c>
      <c r="AD104" s="167">
        <v>1831.1482222222226</v>
      </c>
      <c r="AE104" s="167">
        <v>636.91768478435097</v>
      </c>
      <c r="AF104" s="167">
        <v>1085948.9990828924</v>
      </c>
      <c r="AG104" s="166">
        <v>0.2</v>
      </c>
      <c r="AH104" s="166">
        <v>0.2</v>
      </c>
      <c r="AI104" s="167">
        <v>540</v>
      </c>
      <c r="AJ104" s="167">
        <v>785</v>
      </c>
      <c r="AK104" s="167">
        <v>3092.9533782800813</v>
      </c>
      <c r="AL104" s="167">
        <v>1614.9450912883872</v>
      </c>
      <c r="AM104" s="167">
        <v>2937926.720932628</v>
      </c>
      <c r="AN104" s="166">
        <v>0.2</v>
      </c>
      <c r="AO104" s="166">
        <v>0.2</v>
      </c>
      <c r="AP104" s="167">
        <v>200</v>
      </c>
      <c r="AQ104" s="167">
        <v>290</v>
      </c>
      <c r="AR104" s="167">
        <v>1977.8501696836415</v>
      </c>
      <c r="AS104" s="167">
        <v>800.15209494581643</v>
      </c>
      <c r="AT104" s="167">
        <v>627614.14147101506</v>
      </c>
      <c r="AU104" s="166">
        <v>0.2</v>
      </c>
      <c r="AV104" s="166">
        <v>0.2</v>
      </c>
      <c r="AW104" s="167">
        <v>240</v>
      </c>
      <c r="AX104" s="167">
        <v>390</v>
      </c>
      <c r="AY104" s="167">
        <v>746.19262524888302</v>
      </c>
      <c r="AZ104" s="167">
        <v>328.32222584067932</v>
      </c>
      <c r="BA104" s="167">
        <v>307131.89813759684</v>
      </c>
      <c r="BB104" s="166">
        <v>0.2</v>
      </c>
      <c r="BC104" s="166">
        <v>0.2</v>
      </c>
      <c r="BD104" s="167">
        <v>360</v>
      </c>
      <c r="BE104" s="167">
        <v>515</v>
      </c>
      <c r="BF104" s="167">
        <v>1326.9971273080764</v>
      </c>
      <c r="BG104" s="167">
        <v>581.71013896620366</v>
      </c>
      <c r="BH104" s="167">
        <v>777299.68739850237</v>
      </c>
      <c r="BI104" s="166">
        <v>0.2</v>
      </c>
      <c r="BJ104" s="166">
        <v>0.2</v>
      </c>
      <c r="BK104" s="167">
        <v>390</v>
      </c>
      <c r="BL104" s="167">
        <v>560</v>
      </c>
      <c r="BM104" s="167">
        <v>893.76786923579982</v>
      </c>
      <c r="BN104" s="167">
        <v>364.96564272495556</v>
      </c>
      <c r="BO104" s="167">
        <v>552950.2289279371</v>
      </c>
      <c r="BP104" s="166">
        <v>0.2</v>
      </c>
      <c r="BQ104" s="166">
        <v>0.2</v>
      </c>
      <c r="BR104" s="167">
        <v>420</v>
      </c>
      <c r="BS104" s="167">
        <v>600</v>
      </c>
      <c r="BT104" s="167">
        <v>1053.6099238311376</v>
      </c>
      <c r="BU104" s="167">
        <v>498.2855184215781</v>
      </c>
      <c r="BV104" s="167">
        <v>741487.47906202462</v>
      </c>
      <c r="BW104" s="166">
        <v>0.2</v>
      </c>
      <c r="BX104" s="166">
        <v>0.2</v>
      </c>
      <c r="BY104" s="167">
        <v>575</v>
      </c>
      <c r="BZ104" s="167">
        <v>810</v>
      </c>
      <c r="CA104" s="167">
        <v>0</v>
      </c>
      <c r="CB104" s="167">
        <v>0</v>
      </c>
      <c r="CC104" s="167">
        <v>0</v>
      </c>
      <c r="CD104" s="166">
        <v>0.2</v>
      </c>
      <c r="CE104" s="166">
        <v>0.2</v>
      </c>
      <c r="CF104" s="169">
        <v>7030359.1550125964</v>
      </c>
      <c r="CG104" s="166">
        <v>8.2725024156497101E-2</v>
      </c>
      <c r="CH104" s="167">
        <v>0</v>
      </c>
      <c r="CI104" s="167">
        <v>64.130401395097948</v>
      </c>
      <c r="CJ104" s="167">
        <v>0</v>
      </c>
      <c r="CK104" s="166">
        <v>0</v>
      </c>
      <c r="CL104" s="166">
        <v>0</v>
      </c>
      <c r="CM104" t="s">
        <v>181</v>
      </c>
      <c r="CN104" s="167">
        <v>600</v>
      </c>
      <c r="CO104" s="167">
        <v>2924.126057138335</v>
      </c>
      <c r="CP104" s="167">
        <v>1754475.6342830011</v>
      </c>
      <c r="CQ104" s="166">
        <v>0</v>
      </c>
      <c r="CR104" t="s">
        <v>182</v>
      </c>
      <c r="CS104" s="167">
        <v>1385</v>
      </c>
      <c r="CT104" s="167">
        <v>408.5064271533451</v>
      </c>
      <c r="CU104" s="167">
        <v>565781.40160738293</v>
      </c>
      <c r="CV104" s="166">
        <v>0</v>
      </c>
      <c r="CW104" s="166">
        <v>2.7302064533425745E-2</v>
      </c>
      <c r="CX104" s="167">
        <v>1000</v>
      </c>
      <c r="CY104" s="167">
        <v>1000</v>
      </c>
      <c r="CZ104" s="167">
        <v>211.48727272727297</v>
      </c>
      <c r="DA104" s="167">
        <v>3.1049382716050147</v>
      </c>
      <c r="DB104" s="167">
        <v>214592.21099887797</v>
      </c>
      <c r="DC104" s="166">
        <v>2.5250695515350945E-3</v>
      </c>
      <c r="DD104" s="166">
        <v>0</v>
      </c>
      <c r="DE104" s="166">
        <v>0</v>
      </c>
      <c r="DF104" s="169">
        <v>2534849.246889262</v>
      </c>
      <c r="DG104" t="s">
        <v>288</v>
      </c>
      <c r="DH104" t="s">
        <v>314</v>
      </c>
      <c r="DI104" s="166">
        <v>0.75</v>
      </c>
      <c r="DJ104" s="167">
        <v>950</v>
      </c>
      <c r="DK104" s="166">
        <v>0.26199839940346187</v>
      </c>
      <c r="DL104" s="166">
        <v>0.124494946143241</v>
      </c>
      <c r="DM104" s="167">
        <v>3237.3877774373777</v>
      </c>
      <c r="DN104" s="167">
        <v>3075518.3885655086</v>
      </c>
      <c r="DO104" s="166">
        <v>1</v>
      </c>
      <c r="DP104" s="166">
        <v>0.58045405000000005</v>
      </c>
      <c r="DQ104" s="166">
        <v>0.48019236999999998</v>
      </c>
      <c r="DR104" s="167">
        <v>1300</v>
      </c>
      <c r="DS104" s="166">
        <v>0.20130442663269704</v>
      </c>
      <c r="DT104" s="166">
        <v>0.19227245780278451</v>
      </c>
      <c r="DU104" s="166">
        <v>0.21321444828556754</v>
      </c>
      <c r="DV104" s="167">
        <v>1292.2953016774152</v>
      </c>
      <c r="DW104" s="167">
        <v>1679983.8921806398</v>
      </c>
      <c r="DX104" s="166">
        <v>1</v>
      </c>
      <c r="DY104" s="167">
        <v>4755502.2807461489</v>
      </c>
      <c r="DZ104" s="166">
        <v>5.5957175497998779E-2</v>
      </c>
      <c r="EA104" s="167">
        <v>85000</v>
      </c>
      <c r="EB104" s="167">
        <v>85000</v>
      </c>
      <c r="EC104" s="167">
        <v>4165000</v>
      </c>
      <c r="ED104" s="166">
        <v>4.900883696192803E-2</v>
      </c>
      <c r="EE104" s="166">
        <v>0</v>
      </c>
      <c r="EF104" s="166">
        <v>0</v>
      </c>
      <c r="EG104" s="167">
        <v>0</v>
      </c>
      <c r="EH104" s="167">
        <v>0</v>
      </c>
      <c r="EI104" s="167">
        <v>0</v>
      </c>
      <c r="EJ104" s="167">
        <v>0</v>
      </c>
      <c r="EK104" s="167">
        <v>0</v>
      </c>
      <c r="EL104" s="166">
        <v>0</v>
      </c>
      <c r="EM104" s="166">
        <v>0</v>
      </c>
      <c r="EN104" s="166">
        <v>0</v>
      </c>
      <c r="EO104" s="170">
        <v>0</v>
      </c>
      <c r="EP104" s="170">
        <v>0</v>
      </c>
      <c r="EQ104" s="170">
        <v>0</v>
      </c>
      <c r="ER104" s="170">
        <v>0</v>
      </c>
      <c r="ES104" s="170">
        <v>0</v>
      </c>
      <c r="ET104" s="170">
        <v>0</v>
      </c>
      <c r="EU104" s="170">
        <v>0</v>
      </c>
      <c r="EV104" s="170">
        <v>0</v>
      </c>
      <c r="EW104" t="s">
        <v>194</v>
      </c>
      <c r="EX104" t="s">
        <v>194</v>
      </c>
      <c r="EY104" t="s">
        <v>194</v>
      </c>
      <c r="EZ104" t="s">
        <v>194</v>
      </c>
      <c r="FA104" s="167">
        <v>0</v>
      </c>
      <c r="FB104" s="166">
        <v>0</v>
      </c>
      <c r="FC104" s="167">
        <v>17149</v>
      </c>
      <c r="FD104" s="166">
        <v>2.0178932654504292E-4</v>
      </c>
      <c r="FE104" s="166">
        <v>0</v>
      </c>
      <c r="FF104" s="167">
        <v>1185732.4099999999</v>
      </c>
      <c r="FG104" s="166">
        <v>1.3952308850459543E-2</v>
      </c>
      <c r="FH104" s="166">
        <v>0</v>
      </c>
      <c r="FI104" s="167">
        <v>0</v>
      </c>
      <c r="FJ104" s="166">
        <v>0</v>
      </c>
      <c r="FK104" s="166">
        <v>0</v>
      </c>
      <c r="FL104" t="s">
        <v>492</v>
      </c>
      <c r="FM104" s="167">
        <v>0</v>
      </c>
      <c r="FN104" s="166">
        <v>0</v>
      </c>
      <c r="FO104" s="166">
        <v>0</v>
      </c>
      <c r="FP104" s="166">
        <v>0</v>
      </c>
      <c r="FQ104" t="s">
        <v>335</v>
      </c>
      <c r="FR104" s="167">
        <v>0</v>
      </c>
      <c r="FS104" s="166">
        <v>0</v>
      </c>
      <c r="FT104" s="166">
        <v>0</v>
      </c>
      <c r="FU104" t="s">
        <v>493</v>
      </c>
      <c r="FV104" s="167">
        <v>0</v>
      </c>
      <c r="FW104" s="166">
        <v>0</v>
      </c>
      <c r="FX104" s="166">
        <v>0</v>
      </c>
      <c r="FY104" t="s">
        <v>203</v>
      </c>
      <c r="FZ104" s="167">
        <v>74895</v>
      </c>
      <c r="GA104" s="166">
        <v>8.8127655324456177E-4</v>
      </c>
      <c r="GB104" s="166">
        <v>0</v>
      </c>
      <c r="GC104" t="s">
        <v>204</v>
      </c>
      <c r="GD104" s="167">
        <v>0</v>
      </c>
      <c r="GE104" s="166">
        <v>0</v>
      </c>
      <c r="GF104" s="166">
        <v>0</v>
      </c>
      <c r="GG104" t="s">
        <v>205</v>
      </c>
      <c r="GH104" s="167">
        <v>0</v>
      </c>
      <c r="GI104" s="166">
        <v>0</v>
      </c>
      <c r="GJ104" s="166">
        <v>0</v>
      </c>
      <c r="GK104" t="s">
        <v>494</v>
      </c>
      <c r="GL104" s="167">
        <v>0</v>
      </c>
      <c r="GM104" s="166">
        <v>0</v>
      </c>
      <c r="GN104" s="166">
        <v>0</v>
      </c>
      <c r="GO104" s="167">
        <v>314509.42770353286</v>
      </c>
      <c r="GP104" s="167">
        <v>84984673.340351537</v>
      </c>
      <c r="GQ104" s="166">
        <v>1</v>
      </c>
      <c r="GR104" s="167">
        <v>10705041.489148669</v>
      </c>
      <c r="GS104" s="166">
        <v>5.0000000000000001E-3</v>
      </c>
      <c r="GT104" s="167">
        <v>447225.1014831817</v>
      </c>
      <c r="GU104" t="s">
        <v>308</v>
      </c>
      <c r="GV104" s="166">
        <v>0</v>
      </c>
      <c r="GW104" s="166">
        <v>0</v>
      </c>
      <c r="GX104" s="167">
        <v>0</v>
      </c>
      <c r="GY104" s="167">
        <v>447225.1014831817</v>
      </c>
      <c r="GZ104" s="166">
        <v>5.2348725668044183E-3</v>
      </c>
      <c r="HA104" s="167">
        <v>0</v>
      </c>
      <c r="HB104" s="167">
        <v>0</v>
      </c>
      <c r="HC104" s="167">
        <v>900000</v>
      </c>
      <c r="HD104" s="167">
        <v>100000</v>
      </c>
      <c r="HE104" s="167">
        <v>85431898.441834718</v>
      </c>
      <c r="HF104" s="166">
        <v>0.76374567635340529</v>
      </c>
      <c r="HG104" s="166">
        <v>0.93225501009286216</v>
      </c>
      <c r="HH104" t="s">
        <v>217</v>
      </c>
      <c r="HI104" s="170">
        <v>1.2848888136239898</v>
      </c>
      <c r="HJ104" t="s">
        <v>308</v>
      </c>
    </row>
    <row r="105" spans="1:218">
      <c r="A105">
        <v>317</v>
      </c>
      <c r="B105" t="s">
        <v>42</v>
      </c>
      <c r="C105" t="s">
        <v>161</v>
      </c>
      <c r="D105" t="s">
        <v>161</v>
      </c>
      <c r="E105" t="s">
        <v>161</v>
      </c>
      <c r="F105" t="s">
        <v>161</v>
      </c>
      <c r="G105" s="167">
        <v>3500</v>
      </c>
      <c r="H105" s="167">
        <v>4200</v>
      </c>
      <c r="I105" s="167">
        <v>4800</v>
      </c>
      <c r="J105" t="s">
        <v>308</v>
      </c>
      <c r="K105">
        <v>0</v>
      </c>
      <c r="L105" s="167">
        <v>3229.2190000000001</v>
      </c>
      <c r="M105" s="167">
        <v>29414.520000000004</v>
      </c>
      <c r="N105" s="167">
        <v>94985926.859880015</v>
      </c>
      <c r="O105" s="166">
        <v>0.43136222993843376</v>
      </c>
      <c r="P105" s="166">
        <v>0</v>
      </c>
      <c r="Q105" s="167">
        <v>4203.4589999999998</v>
      </c>
      <c r="R105" s="167">
        <v>11407</v>
      </c>
      <c r="S105" s="167">
        <v>47948856.813000001</v>
      </c>
      <c r="T105" s="166">
        <v>0.21775147626201169</v>
      </c>
      <c r="U105" s="166">
        <v>0</v>
      </c>
      <c r="V105" s="167">
        <v>4958.2054989999997</v>
      </c>
      <c r="W105" s="167">
        <v>7270</v>
      </c>
      <c r="X105" s="167">
        <v>36046153.977729999</v>
      </c>
      <c r="Y105" s="166">
        <v>0.16369740102104846</v>
      </c>
      <c r="Z105" s="166">
        <v>0</v>
      </c>
      <c r="AA105" s="167">
        <v>178980937.65061003</v>
      </c>
      <c r="AB105" s="167">
        <v>1120.2452000000001</v>
      </c>
      <c r="AC105" s="167">
        <v>1223.5452</v>
      </c>
      <c r="AD105" s="167">
        <v>3391.2972892637963</v>
      </c>
      <c r="AE105" s="167">
        <v>3087.8017817371956</v>
      </c>
      <c r="AF105" s="167">
        <v>7577149.5586667731</v>
      </c>
      <c r="AG105" s="166">
        <v>0.72</v>
      </c>
      <c r="AH105" s="166">
        <v>0.72</v>
      </c>
      <c r="AI105" s="167">
        <v>0</v>
      </c>
      <c r="AJ105" s="167">
        <v>0</v>
      </c>
      <c r="AK105" s="167">
        <v>5144.800920476624</v>
      </c>
      <c r="AL105" s="167">
        <v>5173.5432883191988</v>
      </c>
      <c r="AM105" s="167">
        <v>0</v>
      </c>
      <c r="AN105" s="166">
        <v>0.72</v>
      </c>
      <c r="AO105" s="166">
        <v>0.72</v>
      </c>
      <c r="AP105" s="167">
        <v>130.09682626799409</v>
      </c>
      <c r="AQ105" s="167">
        <v>165.09682626799406</v>
      </c>
      <c r="AR105" s="167">
        <v>4761.0637173980349</v>
      </c>
      <c r="AS105" s="167">
        <v>2979.56269553121</v>
      </c>
      <c r="AT105" s="167">
        <v>1111315.6239918945</v>
      </c>
      <c r="AU105" s="166">
        <v>0.72</v>
      </c>
      <c r="AV105" s="166">
        <v>0.72</v>
      </c>
      <c r="AW105" s="167">
        <v>183.09682626799406</v>
      </c>
      <c r="AX105" s="167">
        <v>234.09682626799409</v>
      </c>
      <c r="AY105" s="167">
        <v>5364.622630896687</v>
      </c>
      <c r="AZ105" s="167">
        <v>3212.9785075901846</v>
      </c>
      <c r="BA105" s="167">
        <v>1734393.4493367784</v>
      </c>
      <c r="BB105" s="166">
        <v>0.72</v>
      </c>
      <c r="BC105" s="166">
        <v>0.72</v>
      </c>
      <c r="BD105" s="167">
        <v>287.09682626799406</v>
      </c>
      <c r="BE105" s="167">
        <v>367.096826267994</v>
      </c>
      <c r="BF105" s="167">
        <v>1552.4195233743162</v>
      </c>
      <c r="BG105" s="167">
        <v>1178.1352685152226</v>
      </c>
      <c r="BH105" s="167">
        <v>878184.43618356739</v>
      </c>
      <c r="BI105" s="166">
        <v>0.72</v>
      </c>
      <c r="BJ105" s="166">
        <v>0.72</v>
      </c>
      <c r="BK105" s="167">
        <v>436.096826267994</v>
      </c>
      <c r="BL105" s="167">
        <v>595.09682626799395</v>
      </c>
      <c r="BM105" s="167">
        <v>1839.9998443325881</v>
      </c>
      <c r="BN105" s="167">
        <v>1154.2016673537664</v>
      </c>
      <c r="BO105" s="167">
        <v>1489279.8415624979</v>
      </c>
      <c r="BP105" s="166">
        <v>0.72</v>
      </c>
      <c r="BQ105" s="166">
        <v>0.72</v>
      </c>
      <c r="BR105" s="167">
        <v>500.09682626799412</v>
      </c>
      <c r="BS105" s="167">
        <v>600.09682626799406</v>
      </c>
      <c r="BT105" s="167">
        <v>461.86283961830566</v>
      </c>
      <c r="BU105" s="167">
        <v>424.26246110081809</v>
      </c>
      <c r="BV105" s="167">
        <v>485574.69667548744</v>
      </c>
      <c r="BW105" s="166">
        <v>0.72</v>
      </c>
      <c r="BX105" s="166">
        <v>0.72</v>
      </c>
      <c r="BY105" s="167">
        <v>100.29682626799406</v>
      </c>
      <c r="BZ105" s="167">
        <v>250.09682626799403</v>
      </c>
      <c r="CA105" s="167">
        <v>6</v>
      </c>
      <c r="CB105" s="167">
        <v>9.004810203271564</v>
      </c>
      <c r="CC105" s="167">
        <v>2853.8554105918329</v>
      </c>
      <c r="CD105" s="166">
        <v>0.72</v>
      </c>
      <c r="CE105" s="166">
        <v>0.72</v>
      </c>
      <c r="CF105" s="169">
        <v>13278751.461827593</v>
      </c>
      <c r="CG105" s="166">
        <v>6.0303163118278207E-2</v>
      </c>
      <c r="CH105" s="167">
        <v>1227</v>
      </c>
      <c r="CI105" s="167">
        <v>143.33251107781282</v>
      </c>
      <c r="CJ105" s="167">
        <v>175868.99109247632</v>
      </c>
      <c r="CK105" s="166">
        <v>7.9867873781538164E-4</v>
      </c>
      <c r="CL105" s="166">
        <v>0</v>
      </c>
      <c r="CM105" t="s">
        <v>181</v>
      </c>
      <c r="CN105" s="167">
        <v>408</v>
      </c>
      <c r="CO105" s="167">
        <v>11611.131941213429</v>
      </c>
      <c r="CP105" s="167">
        <v>4737341.8320150794</v>
      </c>
      <c r="CQ105" s="166">
        <v>0</v>
      </c>
      <c r="CR105" t="s">
        <v>182</v>
      </c>
      <c r="CS105" s="167">
        <v>357</v>
      </c>
      <c r="CT105" s="167">
        <v>1324.9379482368413</v>
      </c>
      <c r="CU105" s="167">
        <v>473002.84752055234</v>
      </c>
      <c r="CV105" s="166">
        <v>0</v>
      </c>
      <c r="CW105" s="166">
        <v>2.3661883123253059E-2</v>
      </c>
      <c r="CX105" s="167">
        <v>272</v>
      </c>
      <c r="CY105" s="167">
        <v>0</v>
      </c>
      <c r="CZ105" s="167">
        <v>836.33498704876547</v>
      </c>
      <c r="DA105" s="167">
        <v>118.10000000000105</v>
      </c>
      <c r="DB105" s="167">
        <v>227483.11647726421</v>
      </c>
      <c r="DC105" s="166">
        <v>1.0330754001246065E-3</v>
      </c>
      <c r="DD105" s="166">
        <v>0</v>
      </c>
      <c r="DE105" s="166">
        <v>0</v>
      </c>
      <c r="DF105" s="169">
        <v>5613696.7871053722</v>
      </c>
      <c r="DG105" t="s">
        <v>288</v>
      </c>
      <c r="DH105" t="s">
        <v>314</v>
      </c>
      <c r="DI105" s="166">
        <v>0.56699999999999995</v>
      </c>
      <c r="DJ105" s="167">
        <v>1032</v>
      </c>
      <c r="DK105" s="166">
        <v>0.18056434740744917</v>
      </c>
      <c r="DL105" s="166">
        <v>0.11831003193570101</v>
      </c>
      <c r="DM105" s="167">
        <v>4987.5272438303973</v>
      </c>
      <c r="DN105" s="167">
        <v>5147128.1156329699</v>
      </c>
      <c r="DO105" s="166">
        <v>1</v>
      </c>
      <c r="DP105" s="166">
        <v>0.58045405000000005</v>
      </c>
      <c r="DQ105" s="166">
        <v>0.48019236999999998</v>
      </c>
      <c r="DR105" s="167">
        <v>1231</v>
      </c>
      <c r="DS105" s="166">
        <v>0.19666892931889629</v>
      </c>
      <c r="DT105" s="166">
        <v>0.1981116944336507</v>
      </c>
      <c r="DU105" s="166">
        <v>0.16787042888830911</v>
      </c>
      <c r="DV105" s="167">
        <v>3360.6520879324416</v>
      </c>
      <c r="DW105" s="167">
        <v>4136962.7202448356</v>
      </c>
      <c r="DX105" s="166">
        <v>1</v>
      </c>
      <c r="DY105" s="167">
        <v>9284090.8358778059</v>
      </c>
      <c r="DZ105" s="166">
        <v>4.2162099779507134E-2</v>
      </c>
      <c r="EA105" s="167">
        <v>123343</v>
      </c>
      <c r="EB105" s="167">
        <v>123343</v>
      </c>
      <c r="EC105" s="167">
        <v>8757353</v>
      </c>
      <c r="ED105" s="166">
        <v>3.9770010603893E-2</v>
      </c>
      <c r="EE105" s="166">
        <v>0</v>
      </c>
      <c r="EF105" s="166">
        <v>0</v>
      </c>
      <c r="EG105" s="167">
        <v>0</v>
      </c>
      <c r="EH105" s="167">
        <v>0</v>
      </c>
      <c r="EI105" s="167">
        <v>0</v>
      </c>
      <c r="EJ105" s="167">
        <v>0</v>
      </c>
      <c r="EK105" s="167">
        <v>0</v>
      </c>
      <c r="EL105" s="166">
        <v>0</v>
      </c>
      <c r="EM105" s="166">
        <v>0</v>
      </c>
      <c r="EN105" s="166">
        <v>0</v>
      </c>
      <c r="EO105" s="170">
        <v>0</v>
      </c>
      <c r="EP105" s="170">
        <v>0</v>
      </c>
      <c r="EQ105" s="170">
        <v>0</v>
      </c>
      <c r="ER105" s="170">
        <v>0</v>
      </c>
      <c r="ES105" s="170">
        <v>0</v>
      </c>
      <c r="ET105" s="170">
        <v>0</v>
      </c>
      <c r="EU105" s="170">
        <v>0</v>
      </c>
      <c r="EV105" s="170">
        <v>0</v>
      </c>
      <c r="EW105" t="s">
        <v>194</v>
      </c>
      <c r="EX105" t="s">
        <v>194</v>
      </c>
      <c r="EY105" t="s">
        <v>194</v>
      </c>
      <c r="EZ105" t="s">
        <v>194</v>
      </c>
      <c r="FA105" s="167">
        <v>0</v>
      </c>
      <c r="FB105" s="166">
        <v>0</v>
      </c>
      <c r="FC105" s="167">
        <v>326300</v>
      </c>
      <c r="FD105" s="166">
        <v>1.4818352600437922E-3</v>
      </c>
      <c r="FE105" s="166">
        <v>0</v>
      </c>
      <c r="FF105" s="167">
        <v>3777486.2854399993</v>
      </c>
      <c r="FG105" s="166">
        <v>1.7154803469496906E-2</v>
      </c>
      <c r="FH105" s="166">
        <v>0</v>
      </c>
      <c r="FI105" s="167">
        <v>179170.90370810751</v>
      </c>
      <c r="FJ105" s="166">
        <v>8.1367380535882553E-4</v>
      </c>
      <c r="FK105" s="166">
        <v>0</v>
      </c>
      <c r="FL105" t="s">
        <v>492</v>
      </c>
      <c r="FM105" s="167">
        <v>0</v>
      </c>
      <c r="FN105" s="166">
        <v>0</v>
      </c>
      <c r="FO105" s="166">
        <v>0</v>
      </c>
      <c r="FP105" s="166">
        <v>0</v>
      </c>
      <c r="FQ105" t="s">
        <v>335</v>
      </c>
      <c r="FR105" s="167">
        <v>0</v>
      </c>
      <c r="FS105" s="166">
        <v>0</v>
      </c>
      <c r="FT105" s="166">
        <v>0</v>
      </c>
      <c r="FU105" t="s">
        <v>493</v>
      </c>
      <c r="FV105" s="167">
        <v>0</v>
      </c>
      <c r="FW105" s="166">
        <v>0</v>
      </c>
      <c r="FX105" s="166">
        <v>0</v>
      </c>
      <c r="FY105" t="s">
        <v>203</v>
      </c>
      <c r="FZ105" s="167">
        <v>0</v>
      </c>
      <c r="GA105" s="166">
        <v>0</v>
      </c>
      <c r="GB105" s="166">
        <v>0</v>
      </c>
      <c r="GC105" t="s">
        <v>204</v>
      </c>
      <c r="GD105" s="167">
        <v>0</v>
      </c>
      <c r="GE105" s="166">
        <v>0</v>
      </c>
      <c r="GF105" s="166">
        <v>0</v>
      </c>
      <c r="GG105" t="s">
        <v>205</v>
      </c>
      <c r="GH105" s="167">
        <v>0</v>
      </c>
      <c r="GI105" s="166">
        <v>0</v>
      </c>
      <c r="GJ105" s="166">
        <v>0</v>
      </c>
      <c r="GK105" t="s">
        <v>494</v>
      </c>
      <c r="GL105" s="167">
        <v>0</v>
      </c>
      <c r="GM105" s="166">
        <v>0</v>
      </c>
      <c r="GN105" s="166">
        <v>0</v>
      </c>
      <c r="GO105" s="167">
        <v>2129.2188470093533</v>
      </c>
      <c r="GP105" s="167">
        <v>220199916.14341593</v>
      </c>
      <c r="GQ105" s="166">
        <v>1</v>
      </c>
      <c r="GR105" s="167">
        <v>18844791.888393674</v>
      </c>
      <c r="GS105" s="166">
        <v>-1.4999999999999999E-2</v>
      </c>
      <c r="GT105" s="167">
        <v>52623.005133433813</v>
      </c>
      <c r="GU105" t="s">
        <v>308</v>
      </c>
      <c r="GV105" s="166">
        <v>0</v>
      </c>
      <c r="GW105" s="166">
        <v>0</v>
      </c>
      <c r="GX105" s="167">
        <v>0</v>
      </c>
      <c r="GY105" s="167">
        <v>52623.005133433813</v>
      </c>
      <c r="GZ105" s="166">
        <v>2.3892121896466412E-4</v>
      </c>
      <c r="HA105" s="167">
        <v>0</v>
      </c>
      <c r="HB105" s="167">
        <v>400000</v>
      </c>
      <c r="HC105" s="167">
        <v>2372500</v>
      </c>
      <c r="HD105" s="167">
        <v>0</v>
      </c>
      <c r="HE105" s="167">
        <v>220252539.14854935</v>
      </c>
      <c r="HF105" s="166">
        <v>0.81281110722149397</v>
      </c>
      <c r="HG105" s="166">
        <v>0.94077000738047245</v>
      </c>
      <c r="HH105" t="s">
        <v>217</v>
      </c>
      <c r="HI105" s="170">
        <v>1.296012652378324</v>
      </c>
      <c r="HJ105" t="s">
        <v>308</v>
      </c>
    </row>
    <row r="106" spans="1:218">
      <c r="A106">
        <v>807</v>
      </c>
      <c r="B106" t="s">
        <v>84</v>
      </c>
      <c r="C106" t="s">
        <v>308</v>
      </c>
      <c r="D106" t="s">
        <v>161</v>
      </c>
      <c r="E106" t="s">
        <v>161</v>
      </c>
      <c r="F106" t="s">
        <v>308</v>
      </c>
      <c r="G106" s="167">
        <v>3450</v>
      </c>
      <c r="H106" s="167">
        <v>0</v>
      </c>
      <c r="I106" s="167">
        <v>4700</v>
      </c>
      <c r="J106" t="s">
        <v>308</v>
      </c>
      <c r="K106">
        <v>0</v>
      </c>
      <c r="L106" s="167">
        <v>2747</v>
      </c>
      <c r="M106" s="167">
        <v>11289</v>
      </c>
      <c r="N106" s="167">
        <v>31010883</v>
      </c>
      <c r="O106" s="166">
        <v>0.34925823059802702</v>
      </c>
      <c r="P106" s="166">
        <v>0.08</v>
      </c>
      <c r="Q106" s="167">
        <v>3863</v>
      </c>
      <c r="R106" s="167">
        <v>4968</v>
      </c>
      <c r="S106" s="167">
        <v>19191384</v>
      </c>
      <c r="T106" s="166">
        <v>0.2161418240998583</v>
      </c>
      <c r="U106" s="166">
        <v>0.08</v>
      </c>
      <c r="V106" s="167">
        <v>4386</v>
      </c>
      <c r="W106" s="167">
        <v>3049</v>
      </c>
      <c r="X106" s="167">
        <v>13372914</v>
      </c>
      <c r="Y106" s="166">
        <v>0.15061165080593106</v>
      </c>
      <c r="Z106" s="166">
        <v>0.08</v>
      </c>
      <c r="AA106" s="167">
        <v>63575181</v>
      </c>
      <c r="AB106" s="167">
        <v>440</v>
      </c>
      <c r="AC106" s="167">
        <v>440</v>
      </c>
      <c r="AD106" s="167">
        <v>2323.0000000000005</v>
      </c>
      <c r="AE106" s="167">
        <v>1415.0000000000002</v>
      </c>
      <c r="AF106" s="167">
        <v>1644720.0000000005</v>
      </c>
      <c r="AG106" s="166">
        <v>0.16</v>
      </c>
      <c r="AH106" s="166">
        <v>0.16</v>
      </c>
      <c r="AI106" s="167">
        <v>540</v>
      </c>
      <c r="AJ106" s="167">
        <v>785</v>
      </c>
      <c r="AK106" s="167">
        <v>3911.4656518947254</v>
      </c>
      <c r="AL106" s="167">
        <v>2788.9919160016357</v>
      </c>
      <c r="AM106" s="167">
        <v>4301550.1060844362</v>
      </c>
      <c r="AN106" s="166">
        <v>0.16</v>
      </c>
      <c r="AO106" s="166">
        <v>0.16</v>
      </c>
      <c r="AP106" s="167">
        <v>200</v>
      </c>
      <c r="AQ106" s="167">
        <v>290</v>
      </c>
      <c r="AR106" s="167">
        <v>1265.6221072962023</v>
      </c>
      <c r="AS106" s="167">
        <v>839.18942037069064</v>
      </c>
      <c r="AT106" s="167">
        <v>496489.35336674075</v>
      </c>
      <c r="AU106" s="166">
        <v>0.16</v>
      </c>
      <c r="AV106" s="166">
        <v>0.16</v>
      </c>
      <c r="AW106" s="167">
        <v>240</v>
      </c>
      <c r="AX106" s="167">
        <v>390</v>
      </c>
      <c r="AY106" s="167">
        <v>784.54665714314865</v>
      </c>
      <c r="AZ106" s="167">
        <v>539.11287929785385</v>
      </c>
      <c r="BA106" s="167">
        <v>398545.2206405187</v>
      </c>
      <c r="BB106" s="166">
        <v>0.16</v>
      </c>
      <c r="BC106" s="166">
        <v>0.16</v>
      </c>
      <c r="BD106" s="167">
        <v>360</v>
      </c>
      <c r="BE106" s="167">
        <v>515</v>
      </c>
      <c r="BF106" s="167">
        <v>705.76154471971256</v>
      </c>
      <c r="BG106" s="167">
        <v>464.18418120387997</v>
      </c>
      <c r="BH106" s="167">
        <v>493129.00941909471</v>
      </c>
      <c r="BI106" s="166">
        <v>0.16</v>
      </c>
      <c r="BJ106" s="166">
        <v>0.16</v>
      </c>
      <c r="BK106" s="167">
        <v>390</v>
      </c>
      <c r="BL106" s="167">
        <v>560</v>
      </c>
      <c r="BM106" s="167">
        <v>983.21214679254467</v>
      </c>
      <c r="BN106" s="167">
        <v>580.1322742164009</v>
      </c>
      <c r="BO106" s="167">
        <v>708326.81081027701</v>
      </c>
      <c r="BP106" s="166">
        <v>0.16</v>
      </c>
      <c r="BQ106" s="166">
        <v>0.16</v>
      </c>
      <c r="BR106" s="167">
        <v>420</v>
      </c>
      <c r="BS106" s="167">
        <v>600</v>
      </c>
      <c r="BT106" s="167">
        <v>1380.1411767533723</v>
      </c>
      <c r="BU106" s="167">
        <v>836.46359574045209</v>
      </c>
      <c r="BV106" s="167">
        <v>1081537.4516806877</v>
      </c>
      <c r="BW106" s="166">
        <v>0.16</v>
      </c>
      <c r="BX106" s="166">
        <v>0.16</v>
      </c>
      <c r="BY106" s="167">
        <v>575</v>
      </c>
      <c r="BZ106" s="167">
        <v>810</v>
      </c>
      <c r="CA106" s="167">
        <v>1791.6682966853907</v>
      </c>
      <c r="CB106" s="167">
        <v>1071.9797742003725</v>
      </c>
      <c r="CC106" s="167">
        <v>1898512.8876964012</v>
      </c>
      <c r="CD106" s="166">
        <v>0.16</v>
      </c>
      <c r="CE106" s="166">
        <v>0.16</v>
      </c>
      <c r="CF106" s="169">
        <v>11022810.839698158</v>
      </c>
      <c r="CG106" s="166">
        <v>0.12414375334264849</v>
      </c>
      <c r="CH106" s="167">
        <v>0</v>
      </c>
      <c r="CI106" s="167">
        <v>110.13894587680453</v>
      </c>
      <c r="CJ106" s="167">
        <v>0</v>
      </c>
      <c r="CK106" s="166">
        <v>0</v>
      </c>
      <c r="CL106" s="166">
        <v>0</v>
      </c>
      <c r="CM106" t="s">
        <v>181</v>
      </c>
      <c r="CN106" s="167">
        <v>515</v>
      </c>
      <c r="CO106" s="167">
        <v>83.978859753608887</v>
      </c>
      <c r="CP106" s="167">
        <v>43249.11277310858</v>
      </c>
      <c r="CQ106" s="166">
        <v>0</v>
      </c>
      <c r="CR106" t="s">
        <v>182</v>
      </c>
      <c r="CS106" s="167">
        <v>1785</v>
      </c>
      <c r="CT106" s="167">
        <v>29.160817882400178</v>
      </c>
      <c r="CU106" s="167">
        <v>52052.059920084313</v>
      </c>
      <c r="CV106" s="166">
        <v>0</v>
      </c>
      <c r="CW106" s="166">
        <v>1.0733238053473539E-3</v>
      </c>
      <c r="CX106" s="167">
        <v>0</v>
      </c>
      <c r="CY106" s="167">
        <v>0</v>
      </c>
      <c r="CZ106" s="167">
        <v>54.200000000000024</v>
      </c>
      <c r="DA106" s="167">
        <v>758.09999999999991</v>
      </c>
      <c r="DB106" s="167">
        <v>0</v>
      </c>
      <c r="DC106" s="166">
        <v>0</v>
      </c>
      <c r="DD106" s="166">
        <v>0</v>
      </c>
      <c r="DE106" s="166">
        <v>0</v>
      </c>
      <c r="DF106" s="169">
        <v>95301.172693192901</v>
      </c>
      <c r="DG106" t="s">
        <v>288</v>
      </c>
      <c r="DH106" t="s">
        <v>314</v>
      </c>
      <c r="DI106" s="166">
        <v>1</v>
      </c>
      <c r="DJ106" s="167">
        <v>1050</v>
      </c>
      <c r="DK106" s="166">
        <v>0.37702160823246966</v>
      </c>
      <c r="DL106" s="166">
        <v>0.150178697745117</v>
      </c>
      <c r="DM106" s="167">
        <v>3842.872146610991</v>
      </c>
      <c r="DN106" s="167">
        <v>4035015.7539415406</v>
      </c>
      <c r="DO106" s="166">
        <v>0.8</v>
      </c>
      <c r="DP106" s="166">
        <v>0.58045405000000005</v>
      </c>
      <c r="DQ106" s="166">
        <v>0.48019236999999998</v>
      </c>
      <c r="DR106" s="167">
        <v>1550</v>
      </c>
      <c r="DS106" s="166">
        <v>0.17012653202386396</v>
      </c>
      <c r="DT106" s="166">
        <v>0.19080748882904072</v>
      </c>
      <c r="DU106" s="166">
        <v>0.14743411973935378</v>
      </c>
      <c r="DV106" s="167">
        <v>1291.9872220097986</v>
      </c>
      <c r="DW106" s="167">
        <v>2002580.194115188</v>
      </c>
      <c r="DX106" s="166">
        <v>0.8</v>
      </c>
      <c r="DY106" s="167">
        <v>6037595.9480567286</v>
      </c>
      <c r="DZ106" s="166">
        <v>6.7998066288022518E-2</v>
      </c>
      <c r="EA106" s="167">
        <v>110000</v>
      </c>
      <c r="EB106" s="167">
        <v>110000</v>
      </c>
      <c r="EC106" s="167">
        <v>5940000</v>
      </c>
      <c r="ED106" s="166">
        <v>6.6898897711241578E-2</v>
      </c>
      <c r="EE106" s="166">
        <v>0</v>
      </c>
      <c r="EF106" s="166">
        <v>0</v>
      </c>
      <c r="EG106" s="167">
        <v>0</v>
      </c>
      <c r="EH106" s="167">
        <v>0</v>
      </c>
      <c r="EI106" s="167">
        <v>0</v>
      </c>
      <c r="EJ106" s="167">
        <v>0</v>
      </c>
      <c r="EK106" s="167">
        <v>0</v>
      </c>
      <c r="EL106" s="166">
        <v>0</v>
      </c>
      <c r="EM106" s="166">
        <v>0</v>
      </c>
      <c r="EN106" s="166">
        <v>0</v>
      </c>
      <c r="EO106" s="170">
        <v>0</v>
      </c>
      <c r="EP106" s="170">
        <v>0</v>
      </c>
      <c r="EQ106" s="170">
        <v>0</v>
      </c>
      <c r="ER106" s="170">
        <v>0</v>
      </c>
      <c r="ES106" s="170">
        <v>0</v>
      </c>
      <c r="ET106" s="170">
        <v>0</v>
      </c>
      <c r="EU106" s="170">
        <v>0</v>
      </c>
      <c r="EV106" s="170">
        <v>0</v>
      </c>
      <c r="EW106" t="s">
        <v>194</v>
      </c>
      <c r="EX106" t="s">
        <v>194</v>
      </c>
      <c r="EY106" t="s">
        <v>194</v>
      </c>
      <c r="EZ106" t="s">
        <v>194</v>
      </c>
      <c r="FA106" s="167">
        <v>0</v>
      </c>
      <c r="FB106" s="166">
        <v>0</v>
      </c>
      <c r="FC106" s="167">
        <v>0</v>
      </c>
      <c r="FD106" s="166">
        <v>0</v>
      </c>
      <c r="FE106" s="166">
        <v>0</v>
      </c>
      <c r="FF106" s="167">
        <v>841983.4800000001</v>
      </c>
      <c r="FG106" s="166">
        <v>9.4827890072517219E-3</v>
      </c>
      <c r="FH106" s="166">
        <v>0</v>
      </c>
      <c r="FI106" s="167">
        <v>1250928</v>
      </c>
      <c r="FJ106" s="166">
        <v>1.4088502410122562E-2</v>
      </c>
      <c r="FK106" s="166">
        <v>0</v>
      </c>
      <c r="FL106" t="s">
        <v>492</v>
      </c>
      <c r="FM106" s="167">
        <v>0</v>
      </c>
      <c r="FN106" s="166">
        <v>0</v>
      </c>
      <c r="FO106" s="166">
        <v>0</v>
      </c>
      <c r="FP106" s="166">
        <v>0</v>
      </c>
      <c r="FQ106" t="s">
        <v>335</v>
      </c>
      <c r="FR106" s="167">
        <v>0</v>
      </c>
      <c r="FS106" s="166">
        <v>0</v>
      </c>
      <c r="FT106" s="166">
        <v>0</v>
      </c>
      <c r="FU106" t="s">
        <v>493</v>
      </c>
      <c r="FV106" s="167">
        <v>0</v>
      </c>
      <c r="FW106" s="166">
        <v>0</v>
      </c>
      <c r="FX106" s="166">
        <v>0</v>
      </c>
      <c r="FY106" t="s">
        <v>203</v>
      </c>
      <c r="FZ106" s="167">
        <v>0</v>
      </c>
      <c r="GA106" s="166">
        <v>0</v>
      </c>
      <c r="GB106" s="166">
        <v>0</v>
      </c>
      <c r="GC106" t="s">
        <v>204</v>
      </c>
      <c r="GD106" s="167">
        <v>0</v>
      </c>
      <c r="GE106" s="166">
        <v>0</v>
      </c>
      <c r="GF106" s="166">
        <v>0</v>
      </c>
      <c r="GG106" t="s">
        <v>205</v>
      </c>
      <c r="GH106" s="167">
        <v>0</v>
      </c>
      <c r="GI106" s="166">
        <v>0</v>
      </c>
      <c r="GJ106" s="166">
        <v>0</v>
      </c>
      <c r="GK106" t="s">
        <v>494</v>
      </c>
      <c r="GL106" s="167">
        <v>0</v>
      </c>
      <c r="GM106" s="166">
        <v>0</v>
      </c>
      <c r="GN106" s="166">
        <v>0</v>
      </c>
      <c r="GO106" s="167">
        <v>26900.202170315897</v>
      </c>
      <c r="GP106" s="167">
        <v>88790700.642618388</v>
      </c>
      <c r="GQ106" s="166">
        <v>1</v>
      </c>
      <c r="GR106" s="167">
        <v>11679740.97279709</v>
      </c>
      <c r="GS106" s="166">
        <v>1.9E-3</v>
      </c>
      <c r="GT106" s="167">
        <v>905076.3508622048</v>
      </c>
      <c r="GU106" t="s">
        <v>161</v>
      </c>
      <c r="GV106" s="166">
        <v>1.9300000000000001E-2</v>
      </c>
      <c r="GW106" s="166">
        <v>1</v>
      </c>
      <c r="GX106" s="167">
        <v>-645337.43380166462</v>
      </c>
      <c r="GY106" s="167">
        <v>259738.91706054009</v>
      </c>
      <c r="GZ106" s="166">
        <v>2.9167617627139379E-3</v>
      </c>
      <c r="HA106" s="167">
        <v>0</v>
      </c>
      <c r="HB106" s="167">
        <v>0</v>
      </c>
      <c r="HC106" s="167">
        <v>0</v>
      </c>
      <c r="HD106" s="167">
        <v>0</v>
      </c>
      <c r="HE106" s="167">
        <v>89050439.559678927</v>
      </c>
      <c r="HF106" s="166">
        <v>0.71601170550381643</v>
      </c>
      <c r="HG106" s="166">
        <v>0.90922684893983485</v>
      </c>
      <c r="HH106" t="s">
        <v>217</v>
      </c>
      <c r="HI106" s="170">
        <v>1.2726776693519921</v>
      </c>
      <c r="HJ106" t="s">
        <v>308</v>
      </c>
    </row>
    <row r="107" spans="1:218">
      <c r="A107">
        <v>318</v>
      </c>
      <c r="B107" t="s">
        <v>43</v>
      </c>
      <c r="C107" t="s">
        <v>308</v>
      </c>
      <c r="D107" t="s">
        <v>161</v>
      </c>
      <c r="E107" t="s">
        <v>308</v>
      </c>
      <c r="F107" t="s">
        <v>308</v>
      </c>
      <c r="G107" s="167">
        <v>3500</v>
      </c>
      <c r="H107" s="167">
        <v>4200</v>
      </c>
      <c r="I107" s="167">
        <v>4800</v>
      </c>
      <c r="J107" t="s">
        <v>161</v>
      </c>
      <c r="K107">
        <v>15</v>
      </c>
      <c r="L107" s="167">
        <v>2965.8937306363659</v>
      </c>
      <c r="M107" s="167">
        <v>16923.2</v>
      </c>
      <c r="N107" s="167">
        <v>50192412.782305352</v>
      </c>
      <c r="O107" s="166">
        <v>0.45468260514815967</v>
      </c>
      <c r="P107" s="166">
        <v>0.05</v>
      </c>
      <c r="Q107" s="167">
        <v>3885.6173765067033</v>
      </c>
      <c r="R107" s="167">
        <v>5300.2</v>
      </c>
      <c r="S107" s="167">
        <v>20594549.218960829</v>
      </c>
      <c r="T107" s="166">
        <v>0.18656172858919129</v>
      </c>
      <c r="U107" s="166">
        <v>0.05</v>
      </c>
      <c r="V107" s="167">
        <v>4914.4859116644584</v>
      </c>
      <c r="W107" s="167">
        <v>3110.3</v>
      </c>
      <c r="X107" s="167">
        <v>15285525.531049965</v>
      </c>
      <c r="Y107" s="166">
        <v>0.13846838962813626</v>
      </c>
      <c r="Z107" s="166">
        <v>0.05</v>
      </c>
      <c r="AA107" s="167">
        <v>86072487.532316148</v>
      </c>
      <c r="AB107" s="167">
        <v>483.13</v>
      </c>
      <c r="AC107" s="167">
        <v>483.13</v>
      </c>
      <c r="AD107" s="167">
        <v>1156.0393158037646</v>
      </c>
      <c r="AE107" s="167">
        <v>859.85250281425908</v>
      </c>
      <c r="AF107" s="167">
        <v>973937.81432892568</v>
      </c>
      <c r="AG107" s="166">
        <v>0.1</v>
      </c>
      <c r="AH107" s="166">
        <v>0.1</v>
      </c>
      <c r="AI107" s="167">
        <v>592.94000000000005</v>
      </c>
      <c r="AJ107" s="167">
        <v>861.95</v>
      </c>
      <c r="AK107" s="167">
        <v>1982.3153034613151</v>
      </c>
      <c r="AL107" s="167">
        <v>1756.1026617514128</v>
      </c>
      <c r="AM107" s="167">
        <v>2689066.7253309828</v>
      </c>
      <c r="AN107" s="166">
        <v>0.1</v>
      </c>
      <c r="AO107" s="166">
        <v>0.1</v>
      </c>
      <c r="AP107" s="167">
        <v>219.61</v>
      </c>
      <c r="AQ107" s="167">
        <v>318.43</v>
      </c>
      <c r="AR107" s="167">
        <v>992.63378118510548</v>
      </c>
      <c r="AS107" s="167">
        <v>569.1995526652978</v>
      </c>
      <c r="AT107" s="167">
        <v>399242.51824127184</v>
      </c>
      <c r="AU107" s="166">
        <v>0.1</v>
      </c>
      <c r="AV107" s="166">
        <v>0.1</v>
      </c>
      <c r="AW107" s="167">
        <v>263.52999999999997</v>
      </c>
      <c r="AX107" s="167">
        <v>428.23</v>
      </c>
      <c r="AY107" s="167">
        <v>917.00888562414502</v>
      </c>
      <c r="AZ107" s="167">
        <v>494.51314815853698</v>
      </c>
      <c r="BA107" s="167">
        <v>453424.71706446121</v>
      </c>
      <c r="BB107" s="166">
        <v>0.1</v>
      </c>
      <c r="BC107" s="166">
        <v>0.1</v>
      </c>
      <c r="BD107" s="167">
        <v>395.29</v>
      </c>
      <c r="BE107" s="167">
        <v>565.49</v>
      </c>
      <c r="BF107" s="167">
        <v>398.32002487730495</v>
      </c>
      <c r="BG107" s="167">
        <v>315.18042884793249</v>
      </c>
      <c r="BH107" s="167">
        <v>335683.30334296718</v>
      </c>
      <c r="BI107" s="166">
        <v>0.1</v>
      </c>
      <c r="BJ107" s="166">
        <v>0.1</v>
      </c>
      <c r="BK107" s="167">
        <v>428.23</v>
      </c>
      <c r="BL107" s="167">
        <v>614.9</v>
      </c>
      <c r="BM107" s="167">
        <v>318.90985261632426</v>
      </c>
      <c r="BN107" s="167">
        <v>187.78309462928087</v>
      </c>
      <c r="BO107" s="167">
        <v>252034.59107343334</v>
      </c>
      <c r="BP107" s="166">
        <v>0.1</v>
      </c>
      <c r="BQ107" s="166">
        <v>0.1</v>
      </c>
      <c r="BR107" s="167">
        <v>461.17</v>
      </c>
      <c r="BS107" s="167">
        <v>658.82</v>
      </c>
      <c r="BT107" s="167">
        <v>71.60317175837767</v>
      </c>
      <c r="BU107" s="167">
        <v>221.79962991906407</v>
      </c>
      <c r="BV107" s="167">
        <v>179147.26690308884</v>
      </c>
      <c r="BW107" s="166">
        <v>0.1</v>
      </c>
      <c r="BX107" s="166">
        <v>0.1</v>
      </c>
      <c r="BY107" s="167">
        <v>631.37</v>
      </c>
      <c r="BZ107" s="167">
        <v>889.4</v>
      </c>
      <c r="CA107" s="167">
        <v>3.0267062314540056</v>
      </c>
      <c r="CB107" s="167">
        <v>5.005540166204983</v>
      </c>
      <c r="CC107" s="167">
        <v>6362.8989371758271</v>
      </c>
      <c r="CD107" s="166">
        <v>0.1</v>
      </c>
      <c r="CE107" s="166">
        <v>0.1</v>
      </c>
      <c r="CF107" s="169">
        <v>5288899.8352223067</v>
      </c>
      <c r="CG107" s="166">
        <v>4.7911041174221451E-2</v>
      </c>
      <c r="CH107" s="167">
        <v>0</v>
      </c>
      <c r="CI107" s="167">
        <v>31.615210181563945</v>
      </c>
      <c r="CJ107" s="167">
        <v>0</v>
      </c>
      <c r="CK107" s="166">
        <v>0</v>
      </c>
      <c r="CL107" s="166">
        <v>0</v>
      </c>
      <c r="CM107" t="s">
        <v>181</v>
      </c>
      <c r="CN107" s="167">
        <v>565.49</v>
      </c>
      <c r="CO107" s="167">
        <v>2814.2246521072652</v>
      </c>
      <c r="CP107" s="167">
        <v>1591415.8985201374</v>
      </c>
      <c r="CQ107" s="166">
        <v>0</v>
      </c>
      <c r="CR107" t="s">
        <v>182</v>
      </c>
      <c r="CS107" s="167">
        <v>1520.77</v>
      </c>
      <c r="CT107" s="167">
        <v>316.02892893173885</v>
      </c>
      <c r="CU107" s="167">
        <v>480607.3142515205</v>
      </c>
      <c r="CV107" s="166">
        <v>0</v>
      </c>
      <c r="CW107" s="166">
        <v>1.87700263861913E-2</v>
      </c>
      <c r="CX107" s="167">
        <v>2918.389340266518</v>
      </c>
      <c r="CY107" s="167">
        <v>2918.389340266518</v>
      </c>
      <c r="CZ107" s="167">
        <v>13.615044247787495</v>
      </c>
      <c r="DA107" s="167">
        <v>0</v>
      </c>
      <c r="DB107" s="167">
        <v>39734</v>
      </c>
      <c r="DC107" s="166">
        <v>3.5994202373403381E-4</v>
      </c>
      <c r="DD107" s="166">
        <v>0</v>
      </c>
      <c r="DE107" s="166">
        <v>0</v>
      </c>
      <c r="DF107" s="169">
        <v>2111757.2127716579</v>
      </c>
      <c r="DG107" t="s">
        <v>288</v>
      </c>
      <c r="DH107" t="s">
        <v>228</v>
      </c>
      <c r="DI107" s="166">
        <v>1</v>
      </c>
      <c r="DJ107" s="167">
        <v>1152.93</v>
      </c>
      <c r="DK107" s="166">
        <v>0.32266415973013868</v>
      </c>
      <c r="DL107" s="166">
        <v>0.10860406398687975</v>
      </c>
      <c r="DM107" s="167">
        <v>4873.4544339692175</v>
      </c>
      <c r="DN107" s="167">
        <v>5618751.8205561303</v>
      </c>
      <c r="DO107" s="166">
        <v>1</v>
      </c>
      <c r="DP107" s="166">
        <v>0.58045405000000005</v>
      </c>
      <c r="DQ107" s="166">
        <v>0.48019236999999998</v>
      </c>
      <c r="DR107" s="167">
        <v>1701.95</v>
      </c>
      <c r="DS107" s="166">
        <v>0.167652967498163</v>
      </c>
      <c r="DT107" s="166">
        <v>0.17619905755120893</v>
      </c>
      <c r="DU107" s="166">
        <v>0.14004838728932045</v>
      </c>
      <c r="DV107" s="167">
        <v>1292.5843490798072</v>
      </c>
      <c r="DW107" s="167">
        <v>2199913.9329163781</v>
      </c>
      <c r="DX107" s="166">
        <v>1</v>
      </c>
      <c r="DY107" s="167">
        <v>7818665.7534725089</v>
      </c>
      <c r="DZ107" s="166">
        <v>7.0827663316174544E-2</v>
      </c>
      <c r="EA107" s="167">
        <v>120783.3</v>
      </c>
      <c r="EB107" s="167">
        <v>120783.3</v>
      </c>
      <c r="EC107" s="167">
        <v>6763864.7999999933</v>
      </c>
      <c r="ED107" s="166">
        <v>6.12724413443246E-2</v>
      </c>
      <c r="EE107" s="166">
        <v>0</v>
      </c>
      <c r="EF107" s="166">
        <v>0</v>
      </c>
      <c r="EG107" s="167">
        <v>0</v>
      </c>
      <c r="EH107" s="167">
        <v>0</v>
      </c>
      <c r="EI107" s="167">
        <v>0</v>
      </c>
      <c r="EJ107" s="167">
        <v>0</v>
      </c>
      <c r="EK107" s="167">
        <v>0</v>
      </c>
      <c r="EL107" s="166">
        <v>0</v>
      </c>
      <c r="EM107" s="166">
        <v>0</v>
      </c>
      <c r="EN107" s="166">
        <v>0</v>
      </c>
      <c r="EO107" s="170">
        <v>0</v>
      </c>
      <c r="EP107" s="170">
        <v>0</v>
      </c>
      <c r="EQ107" s="170">
        <v>0</v>
      </c>
      <c r="ER107" s="170">
        <v>0</v>
      </c>
      <c r="ES107" s="170">
        <v>0</v>
      </c>
      <c r="ET107" s="170">
        <v>0</v>
      </c>
      <c r="EU107" s="170">
        <v>0</v>
      </c>
      <c r="EV107" s="170">
        <v>0</v>
      </c>
      <c r="EW107" t="s">
        <v>194</v>
      </c>
      <c r="EX107" t="s">
        <v>194</v>
      </c>
      <c r="EY107" t="s">
        <v>194</v>
      </c>
      <c r="EZ107" t="s">
        <v>194</v>
      </c>
      <c r="FA107" s="167">
        <v>0</v>
      </c>
      <c r="FB107" s="166">
        <v>0</v>
      </c>
      <c r="FC107" s="167">
        <v>207900</v>
      </c>
      <c r="FD107" s="166">
        <v>1.883322764743183E-3</v>
      </c>
      <c r="FE107" s="166">
        <v>0</v>
      </c>
      <c r="FF107" s="167">
        <v>2065527.2900000005</v>
      </c>
      <c r="FG107" s="166">
        <v>1.8711181175831145E-2</v>
      </c>
      <c r="FH107" s="166">
        <v>0</v>
      </c>
      <c r="FI107" s="167">
        <v>0</v>
      </c>
      <c r="FJ107" s="166">
        <v>0</v>
      </c>
      <c r="FK107" s="166">
        <v>0</v>
      </c>
      <c r="FL107" t="s">
        <v>492</v>
      </c>
      <c r="FM107" s="167">
        <v>0</v>
      </c>
      <c r="FN107" s="166">
        <v>0</v>
      </c>
      <c r="FO107" s="166">
        <v>0</v>
      </c>
      <c r="FP107" s="166">
        <v>0</v>
      </c>
      <c r="FQ107" t="s">
        <v>335</v>
      </c>
      <c r="FR107" s="167">
        <v>0</v>
      </c>
      <c r="FS107" s="166">
        <v>0</v>
      </c>
      <c r="FT107" s="166">
        <v>0</v>
      </c>
      <c r="FU107" t="s">
        <v>493</v>
      </c>
      <c r="FV107" s="167">
        <v>0</v>
      </c>
      <c r="FW107" s="166">
        <v>0</v>
      </c>
      <c r="FX107" s="166">
        <v>0</v>
      </c>
      <c r="FY107" t="s">
        <v>203</v>
      </c>
      <c r="FZ107" s="167">
        <v>0</v>
      </c>
      <c r="GA107" s="166">
        <v>0</v>
      </c>
      <c r="GB107" s="166">
        <v>0</v>
      </c>
      <c r="GC107" t="s">
        <v>204</v>
      </c>
      <c r="GD107" s="167">
        <v>0</v>
      </c>
      <c r="GE107" s="166">
        <v>0</v>
      </c>
      <c r="GF107" s="166">
        <v>0</v>
      </c>
      <c r="GG107" t="s">
        <v>205</v>
      </c>
      <c r="GH107" s="167">
        <v>0</v>
      </c>
      <c r="GI107" s="166">
        <v>0</v>
      </c>
      <c r="GJ107" s="166">
        <v>0</v>
      </c>
      <c r="GK107" t="s">
        <v>494</v>
      </c>
      <c r="GL107" s="167">
        <v>0</v>
      </c>
      <c r="GM107" s="166">
        <v>0</v>
      </c>
      <c r="GN107" s="166">
        <v>0</v>
      </c>
      <c r="GO107" s="167">
        <v>60897.576217403635</v>
      </c>
      <c r="GP107" s="167">
        <v>110390000.00000001</v>
      </c>
      <c r="GQ107" s="166">
        <v>1</v>
      </c>
      <c r="GR107" s="167">
        <v>12651180.113610543</v>
      </c>
      <c r="GS107" s="166">
        <v>-7.4999999999999997E-3</v>
      </c>
      <c r="GT107" s="167">
        <v>678589.60924263089</v>
      </c>
      <c r="GU107" t="s">
        <v>161</v>
      </c>
      <c r="GV107" s="166">
        <v>2.2499999999999999E-2</v>
      </c>
      <c r="GW107" s="166">
        <v>0.3275334381756741</v>
      </c>
      <c r="GX107" s="167">
        <v>-678589.60924263112</v>
      </c>
      <c r="GY107" s="167">
        <v>-2.9103830456733704E-10</v>
      </c>
      <c r="GZ107" s="166">
        <v>-2.6364553362382192E-18</v>
      </c>
      <c r="HA107" s="167">
        <v>0</v>
      </c>
      <c r="HB107" s="167">
        <v>250000</v>
      </c>
      <c r="HC107" s="167">
        <v>1014000</v>
      </c>
      <c r="HD107" s="167">
        <v>0</v>
      </c>
      <c r="HE107" s="167">
        <v>110390000.00000001</v>
      </c>
      <c r="HF107" s="166">
        <v>0.77971272336548725</v>
      </c>
      <c r="HG107" s="166">
        <v>0.91758139626580848</v>
      </c>
      <c r="HH107" t="s">
        <v>217</v>
      </c>
      <c r="HI107" s="170">
        <v>1.2928358844105559</v>
      </c>
      <c r="HJ107" t="s">
        <v>308</v>
      </c>
    </row>
    <row r="108" spans="1:218">
      <c r="A108">
        <v>354</v>
      </c>
      <c r="B108" t="s">
        <v>62</v>
      </c>
      <c r="C108" t="s">
        <v>308</v>
      </c>
      <c r="D108" t="s">
        <v>308</v>
      </c>
      <c r="E108" t="s">
        <v>308</v>
      </c>
      <c r="F108" t="s">
        <v>308</v>
      </c>
      <c r="G108" s="167">
        <v>0</v>
      </c>
      <c r="H108" s="167">
        <v>0</v>
      </c>
      <c r="I108" s="167">
        <v>0</v>
      </c>
      <c r="J108" t="s">
        <v>308</v>
      </c>
      <c r="K108">
        <v>0</v>
      </c>
      <c r="L108" s="167">
        <v>2945.43</v>
      </c>
      <c r="M108" s="167">
        <v>21050</v>
      </c>
      <c r="N108" s="167">
        <v>62001301.5</v>
      </c>
      <c r="O108" s="166">
        <v>0.39372753592693832</v>
      </c>
      <c r="P108" s="166">
        <v>0</v>
      </c>
      <c r="Q108" s="167">
        <v>4294.7700000000004</v>
      </c>
      <c r="R108" s="167">
        <v>7648</v>
      </c>
      <c r="S108" s="167">
        <v>32846400.960000005</v>
      </c>
      <c r="T108" s="166">
        <v>0.20858485549773537</v>
      </c>
      <c r="U108" s="166">
        <v>0</v>
      </c>
      <c r="V108" s="167">
        <v>4990.17</v>
      </c>
      <c r="W108" s="167">
        <v>4561</v>
      </c>
      <c r="X108" s="167">
        <v>22760165.370000001</v>
      </c>
      <c r="Y108" s="166">
        <v>0.14453412447188277</v>
      </c>
      <c r="Z108" s="166">
        <v>0</v>
      </c>
      <c r="AA108" s="167">
        <v>117607867.83000001</v>
      </c>
      <c r="AB108" s="167">
        <v>235.58699999999999</v>
      </c>
      <c r="AC108" s="167">
        <v>235.6</v>
      </c>
      <c r="AD108" s="167">
        <v>3988.9999999999995</v>
      </c>
      <c r="AE108" s="167">
        <v>2371.0000000000018</v>
      </c>
      <c r="AF108" s="167">
        <v>1498364.1430000002</v>
      </c>
      <c r="AG108" s="166">
        <v>0</v>
      </c>
      <c r="AH108" s="166">
        <v>0</v>
      </c>
      <c r="AI108" s="167">
        <v>290.60000000000002</v>
      </c>
      <c r="AJ108" s="167">
        <v>422.9</v>
      </c>
      <c r="AK108" s="167">
        <v>6571.6730535364313</v>
      </c>
      <c r="AL108" s="167">
        <v>4819.273631714701</v>
      </c>
      <c r="AM108" s="167">
        <v>3947799.0082098339</v>
      </c>
      <c r="AN108" s="166">
        <v>0</v>
      </c>
      <c r="AO108" s="166">
        <v>0</v>
      </c>
      <c r="AP108" s="167">
        <v>107</v>
      </c>
      <c r="AQ108" s="167">
        <v>155.6</v>
      </c>
      <c r="AR108" s="167">
        <v>2128.9814769537766</v>
      </c>
      <c r="AS108" s="167">
        <v>1144.4666802023585</v>
      </c>
      <c r="AT108" s="167">
        <v>405880.03347354103</v>
      </c>
      <c r="AU108" s="166">
        <v>0</v>
      </c>
      <c r="AV108" s="166">
        <v>0</v>
      </c>
      <c r="AW108" s="167">
        <v>128.6</v>
      </c>
      <c r="AX108" s="167">
        <v>209.6</v>
      </c>
      <c r="AY108" s="167">
        <v>3592.2799581890731</v>
      </c>
      <c r="AZ108" s="167">
        <v>2192.6374617546448</v>
      </c>
      <c r="BA108" s="167">
        <v>921544.01460688841</v>
      </c>
      <c r="BB108" s="166">
        <v>0</v>
      </c>
      <c r="BC108" s="166">
        <v>0</v>
      </c>
      <c r="BD108" s="167">
        <v>193.4</v>
      </c>
      <c r="BE108" s="167">
        <v>277.10000000000002</v>
      </c>
      <c r="BF108" s="167">
        <v>2418.2081335793901</v>
      </c>
      <c r="BG108" s="167">
        <v>1483.3878892832515</v>
      </c>
      <c r="BH108" s="167">
        <v>878728.23715464305</v>
      </c>
      <c r="BI108" s="166">
        <v>0</v>
      </c>
      <c r="BJ108" s="166">
        <v>0</v>
      </c>
      <c r="BK108" s="167">
        <v>209.6</v>
      </c>
      <c r="BL108" s="167">
        <v>301.39999999999998</v>
      </c>
      <c r="BM108" s="167">
        <v>1781.8454440957039</v>
      </c>
      <c r="BN108" s="167">
        <v>1098.2635013784154</v>
      </c>
      <c r="BO108" s="167">
        <v>704491.42439791397</v>
      </c>
      <c r="BP108" s="166">
        <v>0</v>
      </c>
      <c r="BQ108" s="166">
        <v>0</v>
      </c>
      <c r="BR108" s="167">
        <v>225.8</v>
      </c>
      <c r="BS108" s="167">
        <v>323</v>
      </c>
      <c r="BT108" s="167">
        <v>3864.117829416426</v>
      </c>
      <c r="BU108" s="167">
        <v>2155.551391070856</v>
      </c>
      <c r="BV108" s="167">
        <v>1568760.9051981154</v>
      </c>
      <c r="BW108" s="166">
        <v>0</v>
      </c>
      <c r="BX108" s="166">
        <v>0</v>
      </c>
      <c r="BY108" s="167">
        <v>309.5</v>
      </c>
      <c r="BZ108" s="167">
        <v>436.4</v>
      </c>
      <c r="CA108" s="167">
        <v>709.36613246111301</v>
      </c>
      <c r="CB108" s="167">
        <v>405.22096606665167</v>
      </c>
      <c r="CC108" s="167">
        <v>396387.24758820125</v>
      </c>
      <c r="CD108" s="166">
        <v>0</v>
      </c>
      <c r="CE108" s="166">
        <v>0</v>
      </c>
      <c r="CF108" s="169">
        <v>10321955.013629137</v>
      </c>
      <c r="CG108" s="166">
        <v>6.5547622632807265E-2</v>
      </c>
      <c r="CH108" s="167">
        <v>0</v>
      </c>
      <c r="CI108" s="167">
        <v>283.06464123990037</v>
      </c>
      <c r="CJ108" s="167">
        <v>0</v>
      </c>
      <c r="CK108" s="166">
        <v>0</v>
      </c>
      <c r="CL108" s="166">
        <v>0</v>
      </c>
      <c r="CM108" t="s">
        <v>181</v>
      </c>
      <c r="CN108" s="167">
        <v>515</v>
      </c>
      <c r="CO108" s="167">
        <v>3186.0819981840659</v>
      </c>
      <c r="CP108" s="167">
        <v>1640832.229064794</v>
      </c>
      <c r="CQ108" s="166">
        <v>0</v>
      </c>
      <c r="CR108" t="s">
        <v>182</v>
      </c>
      <c r="CS108" s="167">
        <v>1385</v>
      </c>
      <c r="CT108" s="167">
        <v>361.87530914707406</v>
      </c>
      <c r="CU108" s="167">
        <v>501197.30316869757</v>
      </c>
      <c r="CV108" s="166">
        <v>0</v>
      </c>
      <c r="CW108" s="166">
        <v>1.3602553320739967E-2</v>
      </c>
      <c r="CX108" s="167">
        <v>0</v>
      </c>
      <c r="CY108" s="167">
        <v>0</v>
      </c>
      <c r="CZ108" s="167">
        <v>494.40000000000032</v>
      </c>
      <c r="DA108" s="167">
        <v>0</v>
      </c>
      <c r="DB108" s="167">
        <v>0</v>
      </c>
      <c r="DC108" s="166">
        <v>0</v>
      </c>
      <c r="DD108" s="166">
        <v>0</v>
      </c>
      <c r="DE108" s="166">
        <v>0</v>
      </c>
      <c r="DF108" s="169">
        <v>2142029.5322334915</v>
      </c>
      <c r="DG108" t="s">
        <v>288</v>
      </c>
      <c r="DH108" t="s">
        <v>228</v>
      </c>
      <c r="DI108" s="166">
        <v>1</v>
      </c>
      <c r="DJ108" s="167">
        <v>1050</v>
      </c>
      <c r="DK108" s="166">
        <v>0.4411414890444576</v>
      </c>
      <c r="DL108" s="166">
        <v>0.25595536093672755</v>
      </c>
      <c r="DM108" s="167">
        <v>8650.9783436034922</v>
      </c>
      <c r="DN108" s="167">
        <v>9083527.2607836667</v>
      </c>
      <c r="DO108" s="166">
        <v>1</v>
      </c>
      <c r="DP108" s="166">
        <v>0.58045405000000005</v>
      </c>
      <c r="DQ108" s="166">
        <v>0.48019236999999998</v>
      </c>
      <c r="DR108" s="167">
        <v>1550</v>
      </c>
      <c r="DS108" s="166">
        <v>0.26073659663018167</v>
      </c>
      <c r="DT108" s="166">
        <v>0.23148287454630839</v>
      </c>
      <c r="DU108" s="166">
        <v>0.21712406143535773</v>
      </c>
      <c r="DV108" s="167">
        <v>2799.8806044528969</v>
      </c>
      <c r="DW108" s="167">
        <v>4339814.9369019903</v>
      </c>
      <c r="DX108" s="166">
        <v>1</v>
      </c>
      <c r="DY108" s="167">
        <v>13423342.197685657</v>
      </c>
      <c r="DZ108" s="166">
        <v>8.5242395232604379E-2</v>
      </c>
      <c r="EA108" s="167">
        <v>120000</v>
      </c>
      <c r="EB108" s="167">
        <v>160000</v>
      </c>
      <c r="EC108" s="167">
        <v>10200000</v>
      </c>
      <c r="ED108" s="166">
        <v>6.4773170389895288E-2</v>
      </c>
      <c r="EE108" s="166">
        <v>0</v>
      </c>
      <c r="EF108" s="166">
        <v>0</v>
      </c>
      <c r="EG108" s="167">
        <v>0</v>
      </c>
      <c r="EH108" s="167">
        <v>0</v>
      </c>
      <c r="EI108" s="167">
        <v>0</v>
      </c>
      <c r="EJ108" s="167">
        <v>0</v>
      </c>
      <c r="EK108" s="167">
        <v>0</v>
      </c>
      <c r="EL108" s="166">
        <v>0</v>
      </c>
      <c r="EM108" s="166">
        <v>0</v>
      </c>
      <c r="EN108" s="166">
        <v>0</v>
      </c>
      <c r="EO108" s="170">
        <v>0</v>
      </c>
      <c r="EP108" s="170">
        <v>0</v>
      </c>
      <c r="EQ108" s="170">
        <v>0</v>
      </c>
      <c r="ER108" s="170">
        <v>0</v>
      </c>
      <c r="ES108" s="170">
        <v>0</v>
      </c>
      <c r="ET108" s="170">
        <v>0</v>
      </c>
      <c r="EU108" s="170">
        <v>0</v>
      </c>
      <c r="EV108" s="170">
        <v>0</v>
      </c>
      <c r="EW108" t="s">
        <v>194</v>
      </c>
      <c r="EX108" t="s">
        <v>194</v>
      </c>
      <c r="EY108" t="s">
        <v>194</v>
      </c>
      <c r="EZ108" t="s">
        <v>194</v>
      </c>
      <c r="FA108" s="167">
        <v>0</v>
      </c>
      <c r="FB108" s="166">
        <v>0</v>
      </c>
      <c r="FC108" s="167">
        <v>0</v>
      </c>
      <c r="FD108" s="166">
        <v>0</v>
      </c>
      <c r="FE108" s="166">
        <v>0</v>
      </c>
      <c r="FF108" s="167">
        <v>1987412.3499999999</v>
      </c>
      <c r="FG108" s="166">
        <v>1.2620686155052178E-2</v>
      </c>
      <c r="FH108" s="166">
        <v>0</v>
      </c>
      <c r="FI108" s="167">
        <v>1790000</v>
      </c>
      <c r="FJ108" s="166">
        <v>1.1367056372344369E-2</v>
      </c>
      <c r="FK108" s="166">
        <v>0</v>
      </c>
      <c r="FL108" t="s">
        <v>492</v>
      </c>
      <c r="FM108" s="167">
        <v>0</v>
      </c>
      <c r="FN108" s="166">
        <v>0</v>
      </c>
      <c r="FO108" s="166">
        <v>0</v>
      </c>
      <c r="FP108" s="166">
        <v>0</v>
      </c>
      <c r="FQ108" t="s">
        <v>335</v>
      </c>
      <c r="FR108" s="167">
        <v>0</v>
      </c>
      <c r="FS108" s="166">
        <v>0</v>
      </c>
      <c r="FT108" s="166">
        <v>0</v>
      </c>
      <c r="FU108" t="s">
        <v>493</v>
      </c>
      <c r="FV108" s="167">
        <v>0</v>
      </c>
      <c r="FW108" s="166">
        <v>0</v>
      </c>
      <c r="FX108" s="166">
        <v>0</v>
      </c>
      <c r="FY108" t="s">
        <v>203</v>
      </c>
      <c r="FZ108" s="167">
        <v>0</v>
      </c>
      <c r="GA108" s="166">
        <v>0</v>
      </c>
      <c r="GB108" s="166">
        <v>0</v>
      </c>
      <c r="GC108" t="s">
        <v>204</v>
      </c>
      <c r="GD108" s="167">
        <v>0</v>
      </c>
      <c r="GE108" s="166">
        <v>0</v>
      </c>
      <c r="GF108" s="166">
        <v>0</v>
      </c>
      <c r="GG108" t="s">
        <v>205</v>
      </c>
      <c r="GH108" s="167">
        <v>0</v>
      </c>
      <c r="GI108" s="166">
        <v>0</v>
      </c>
      <c r="GJ108" s="166">
        <v>0</v>
      </c>
      <c r="GK108" t="s">
        <v>494</v>
      </c>
      <c r="GL108" s="167">
        <v>0</v>
      </c>
      <c r="GM108" s="166">
        <v>0</v>
      </c>
      <c r="GN108" s="166">
        <v>0</v>
      </c>
      <c r="GO108" s="167">
        <v>0</v>
      </c>
      <c r="GP108" s="167">
        <v>157472606.92354831</v>
      </c>
      <c r="GQ108" s="166">
        <v>1</v>
      </c>
      <c r="GR108" s="167">
        <v>13423342.197685653</v>
      </c>
      <c r="GS108" s="166">
        <v>0</v>
      </c>
      <c r="GT108" s="167">
        <v>735465.99960229767</v>
      </c>
      <c r="GU108" t="s">
        <v>161</v>
      </c>
      <c r="GV108" s="166">
        <v>0.03</v>
      </c>
      <c r="GW108" s="166">
        <v>1</v>
      </c>
      <c r="GX108" s="167">
        <v>-31073.335332174476</v>
      </c>
      <c r="GY108" s="167">
        <v>704392.66427012335</v>
      </c>
      <c r="GZ108" s="166">
        <v>4.4531927278026974E-3</v>
      </c>
      <c r="HA108" s="167">
        <v>0</v>
      </c>
      <c r="HB108" s="167">
        <v>0</v>
      </c>
      <c r="HC108" s="167">
        <v>1500000</v>
      </c>
      <c r="HD108" s="167">
        <v>0</v>
      </c>
      <c r="HE108" s="167">
        <v>158176999.58781844</v>
      </c>
      <c r="HF108" s="166">
        <v>0.74684651589655648</v>
      </c>
      <c r="HG108" s="166">
        <v>0.91123908708270795</v>
      </c>
      <c r="HH108" t="s">
        <v>217</v>
      </c>
      <c r="HI108" s="170">
        <v>1.3554087090628251</v>
      </c>
      <c r="HJ108" t="s">
        <v>308</v>
      </c>
    </row>
    <row r="109" spans="1:218">
      <c r="A109">
        <v>372</v>
      </c>
      <c r="B109" t="s">
        <v>290</v>
      </c>
      <c r="C109" t="s">
        <v>308</v>
      </c>
      <c r="D109" t="s">
        <v>308</v>
      </c>
      <c r="E109" t="s">
        <v>308</v>
      </c>
      <c r="F109" t="s">
        <v>308</v>
      </c>
      <c r="G109" s="167">
        <v>3300</v>
      </c>
      <c r="H109" s="167">
        <v>0</v>
      </c>
      <c r="I109" s="167">
        <v>4600</v>
      </c>
      <c r="J109" t="s">
        <v>308</v>
      </c>
      <c r="K109">
        <v>0</v>
      </c>
      <c r="L109" s="167">
        <v>3037</v>
      </c>
      <c r="M109" s="167">
        <v>23280</v>
      </c>
      <c r="N109" s="167">
        <v>70701360</v>
      </c>
      <c r="O109" s="166">
        <v>0.38085198222570005</v>
      </c>
      <c r="P109" s="166">
        <v>0.05</v>
      </c>
      <c r="Q109" s="167">
        <v>4690</v>
      </c>
      <c r="R109" s="167">
        <v>9977</v>
      </c>
      <c r="S109" s="167">
        <v>46792130</v>
      </c>
      <c r="T109" s="166">
        <v>0.2520584535157831</v>
      </c>
      <c r="U109" s="166">
        <v>0.05</v>
      </c>
      <c r="V109" s="167">
        <v>4883</v>
      </c>
      <c r="W109" s="167">
        <v>6254</v>
      </c>
      <c r="X109" s="167">
        <v>30538282</v>
      </c>
      <c r="Y109" s="166">
        <v>0.16450270876638604</v>
      </c>
      <c r="Z109" s="166">
        <v>0.05</v>
      </c>
      <c r="AA109" s="167">
        <v>148031772</v>
      </c>
      <c r="AB109" s="167">
        <v>220</v>
      </c>
      <c r="AC109" s="167">
        <v>220</v>
      </c>
      <c r="AD109" s="167">
        <v>3710.2262773722628</v>
      </c>
      <c r="AE109" s="167">
        <v>2476.9999999999986</v>
      </c>
      <c r="AF109" s="167">
        <v>1361189.7810218974</v>
      </c>
      <c r="AG109" s="166">
        <v>0.5</v>
      </c>
      <c r="AH109" s="166">
        <v>0.5</v>
      </c>
      <c r="AI109" s="167">
        <v>540</v>
      </c>
      <c r="AJ109" s="167">
        <v>785</v>
      </c>
      <c r="AK109" s="167">
        <v>6774.708882191906</v>
      </c>
      <c r="AL109" s="167">
        <v>5358.777431107389</v>
      </c>
      <c r="AM109" s="167">
        <v>7864983.0798029304</v>
      </c>
      <c r="AN109" s="166">
        <v>0.5</v>
      </c>
      <c r="AO109" s="166">
        <v>0.5</v>
      </c>
      <c r="AP109" s="167">
        <v>67</v>
      </c>
      <c r="AQ109" s="167">
        <v>97</v>
      </c>
      <c r="AR109" s="167">
        <v>3029.9829480507537</v>
      </c>
      <c r="AS109" s="167">
        <v>2051.8727010557673</v>
      </c>
      <c r="AT109" s="167">
        <v>402040.50952180993</v>
      </c>
      <c r="AU109" s="166">
        <v>0.5</v>
      </c>
      <c r="AV109" s="166">
        <v>0.5</v>
      </c>
      <c r="AW109" s="167">
        <v>80</v>
      </c>
      <c r="AX109" s="167">
        <v>130</v>
      </c>
      <c r="AY109" s="167">
        <v>2795.8550551776207</v>
      </c>
      <c r="AZ109" s="167">
        <v>1980.8420407077972</v>
      </c>
      <c r="BA109" s="167">
        <v>481177.86970622325</v>
      </c>
      <c r="BB109" s="166">
        <v>0.5</v>
      </c>
      <c r="BC109" s="166">
        <v>0.5</v>
      </c>
      <c r="BD109" s="167">
        <v>120</v>
      </c>
      <c r="BE109" s="167">
        <v>172</v>
      </c>
      <c r="BF109" s="167">
        <v>1921.5400973238752</v>
      </c>
      <c r="BG109" s="167">
        <v>1277.3160203694692</v>
      </c>
      <c r="BH109" s="167">
        <v>450283.16718241374</v>
      </c>
      <c r="BI109" s="166">
        <v>0.5</v>
      </c>
      <c r="BJ109" s="166">
        <v>0.5</v>
      </c>
      <c r="BK109" s="167">
        <v>130</v>
      </c>
      <c r="BL109" s="167">
        <v>187</v>
      </c>
      <c r="BM109" s="167">
        <v>2149.4241998391321</v>
      </c>
      <c r="BN109" s="167">
        <v>1483.4145184699646</v>
      </c>
      <c r="BO109" s="167">
        <v>556823.66093297047</v>
      </c>
      <c r="BP109" s="166">
        <v>0.5</v>
      </c>
      <c r="BQ109" s="166">
        <v>0.5</v>
      </c>
      <c r="BR109" s="167">
        <v>140</v>
      </c>
      <c r="BS109" s="167">
        <v>200</v>
      </c>
      <c r="BT109" s="167">
        <v>1631.0448986232639</v>
      </c>
      <c r="BU109" s="167">
        <v>1037.0794888501684</v>
      </c>
      <c r="BV109" s="167">
        <v>435762.18357729062</v>
      </c>
      <c r="BW109" s="166">
        <v>0.5</v>
      </c>
      <c r="BX109" s="166">
        <v>0.5</v>
      </c>
      <c r="BY109" s="167">
        <v>195</v>
      </c>
      <c r="BZ109" s="167">
        <v>270</v>
      </c>
      <c r="CA109" s="167">
        <v>1938.7623282592151</v>
      </c>
      <c r="CB109" s="167">
        <v>1197.6713961542769</v>
      </c>
      <c r="CC109" s="167">
        <v>701429.93097220175</v>
      </c>
      <c r="CD109" s="166">
        <v>0.5</v>
      </c>
      <c r="CE109" s="166">
        <v>0.5</v>
      </c>
      <c r="CF109" s="169">
        <v>12253690.182717737</v>
      </c>
      <c r="CG109" s="166">
        <v>6.600781364980321E-2</v>
      </c>
      <c r="CH109" s="167">
        <v>0</v>
      </c>
      <c r="CI109" s="167">
        <v>265.93471985146624</v>
      </c>
      <c r="CJ109" s="167">
        <v>0</v>
      </c>
      <c r="CK109" s="166">
        <v>0</v>
      </c>
      <c r="CL109" s="166">
        <v>0</v>
      </c>
      <c r="CM109" t="s">
        <v>181</v>
      </c>
      <c r="CN109" s="167">
        <v>515</v>
      </c>
      <c r="CO109" s="167">
        <v>1569.680753157882</v>
      </c>
      <c r="CP109" s="167">
        <v>808385.58787630929</v>
      </c>
      <c r="CQ109" s="166">
        <v>0</v>
      </c>
      <c r="CR109" t="s">
        <v>182</v>
      </c>
      <c r="CS109" s="167">
        <v>1385</v>
      </c>
      <c r="CT109" s="167">
        <v>187.59915230623301</v>
      </c>
      <c r="CU109" s="167">
        <v>259824.82594413272</v>
      </c>
      <c r="CV109" s="166">
        <v>0</v>
      </c>
      <c r="CW109" s="166">
        <v>5.7542040710058572E-3</v>
      </c>
      <c r="CX109" s="167">
        <v>500</v>
      </c>
      <c r="CY109" s="167">
        <v>1250</v>
      </c>
      <c r="CZ109" s="167">
        <v>120.02583941605837</v>
      </c>
      <c r="DA109" s="167">
        <v>0</v>
      </c>
      <c r="DB109" s="167">
        <v>60012.919708029185</v>
      </c>
      <c r="DC109" s="166">
        <v>3.2327581011107418E-4</v>
      </c>
      <c r="DD109" s="166">
        <v>0</v>
      </c>
      <c r="DE109" s="166">
        <v>0</v>
      </c>
      <c r="DF109" s="169">
        <v>1128223.3335284712</v>
      </c>
      <c r="DG109" t="s">
        <v>288</v>
      </c>
      <c r="DH109" t="s">
        <v>314</v>
      </c>
      <c r="DI109" s="166">
        <v>1</v>
      </c>
      <c r="DJ109" s="167">
        <v>457</v>
      </c>
      <c r="DK109" s="166">
        <v>0.33915702928498825</v>
      </c>
      <c r="DL109" s="166">
        <v>0.15207527327037401</v>
      </c>
      <c r="DM109" s="167">
        <v>7195.7810009425521</v>
      </c>
      <c r="DN109" s="167">
        <v>3288471.9174307464</v>
      </c>
      <c r="DO109" s="166">
        <v>1</v>
      </c>
      <c r="DP109" s="166">
        <v>0.58045405000000005</v>
      </c>
      <c r="DQ109" s="166">
        <v>0.48019236999999998</v>
      </c>
      <c r="DR109" s="167">
        <v>716.5</v>
      </c>
      <c r="DS109" s="166">
        <v>0.22280813799577248</v>
      </c>
      <c r="DT109" s="166">
        <v>0.2156201137071575</v>
      </c>
      <c r="DU109" s="166">
        <v>0.22647198163206689</v>
      </c>
      <c r="DV109" s="167">
        <v>3627.3291925441818</v>
      </c>
      <c r="DW109" s="167">
        <v>2598981.3664579061</v>
      </c>
      <c r="DX109" s="166">
        <v>1</v>
      </c>
      <c r="DY109" s="167">
        <v>5887453.2838886529</v>
      </c>
      <c r="DZ109" s="166">
        <v>3.1714358159874161E-2</v>
      </c>
      <c r="EA109" s="167">
        <v>117000</v>
      </c>
      <c r="EB109" s="167">
        <v>117000</v>
      </c>
      <c r="EC109" s="167">
        <v>12870000</v>
      </c>
      <c r="ED109" s="166">
        <v>6.9327733034339922E-2</v>
      </c>
      <c r="EE109" s="166">
        <v>0</v>
      </c>
      <c r="EF109" s="166">
        <v>0</v>
      </c>
      <c r="EG109" s="167">
        <v>0</v>
      </c>
      <c r="EH109" s="167">
        <v>0</v>
      </c>
      <c r="EI109" s="167">
        <v>0</v>
      </c>
      <c r="EJ109" s="167">
        <v>0</v>
      </c>
      <c r="EK109" s="167">
        <v>0</v>
      </c>
      <c r="EL109" s="166">
        <v>0</v>
      </c>
      <c r="EM109" s="166">
        <v>0</v>
      </c>
      <c r="EN109" s="166">
        <v>0</v>
      </c>
      <c r="EO109" s="170">
        <v>0</v>
      </c>
      <c r="EP109" s="170">
        <v>0</v>
      </c>
      <c r="EQ109" s="170">
        <v>0</v>
      </c>
      <c r="ER109" s="170">
        <v>0</v>
      </c>
      <c r="ES109" s="170">
        <v>0</v>
      </c>
      <c r="ET109" s="170">
        <v>0</v>
      </c>
      <c r="EU109" s="170">
        <v>0</v>
      </c>
      <c r="EV109" s="170">
        <v>0</v>
      </c>
      <c r="EW109" t="s">
        <v>194</v>
      </c>
      <c r="EX109" t="s">
        <v>194</v>
      </c>
      <c r="EY109" t="s">
        <v>194</v>
      </c>
      <c r="EZ109" t="s">
        <v>194</v>
      </c>
      <c r="FA109" s="167">
        <v>0</v>
      </c>
      <c r="FB109" s="166">
        <v>0</v>
      </c>
      <c r="FC109" s="167">
        <v>0</v>
      </c>
      <c r="FD109" s="166">
        <v>0</v>
      </c>
      <c r="FE109" s="166">
        <v>0</v>
      </c>
      <c r="FF109" s="167">
        <v>1320453</v>
      </c>
      <c r="FG109" s="166">
        <v>7.1129769283910845E-3</v>
      </c>
      <c r="FH109" s="166">
        <v>0</v>
      </c>
      <c r="FI109" s="167">
        <v>4148403</v>
      </c>
      <c r="FJ109" s="166">
        <v>2.2346493838605659E-2</v>
      </c>
      <c r="FK109" s="166">
        <v>0</v>
      </c>
      <c r="FL109" t="s">
        <v>492</v>
      </c>
      <c r="FM109" s="167">
        <v>0</v>
      </c>
      <c r="FN109" s="166">
        <v>0</v>
      </c>
      <c r="FO109" s="166">
        <v>0</v>
      </c>
      <c r="FP109" s="166">
        <v>0</v>
      </c>
      <c r="FQ109" t="s">
        <v>335</v>
      </c>
      <c r="FR109" s="167">
        <v>0</v>
      </c>
      <c r="FS109" s="166">
        <v>0</v>
      </c>
      <c r="FT109" s="166">
        <v>0</v>
      </c>
      <c r="FU109" t="s">
        <v>493</v>
      </c>
      <c r="FV109" s="167">
        <v>0</v>
      </c>
      <c r="FW109" s="166">
        <v>0</v>
      </c>
      <c r="FX109" s="166">
        <v>0</v>
      </c>
      <c r="FY109" t="s">
        <v>203</v>
      </c>
      <c r="FZ109" s="167">
        <v>0</v>
      </c>
      <c r="GA109" s="166">
        <v>0</v>
      </c>
      <c r="GB109" s="166">
        <v>0</v>
      </c>
      <c r="GC109" t="s">
        <v>204</v>
      </c>
      <c r="GD109" s="167">
        <v>0</v>
      </c>
      <c r="GE109" s="166">
        <v>0</v>
      </c>
      <c r="GF109" s="166">
        <v>0</v>
      </c>
      <c r="GG109" t="s">
        <v>205</v>
      </c>
      <c r="GH109" s="167">
        <v>0</v>
      </c>
      <c r="GI109" s="166">
        <v>0</v>
      </c>
      <c r="GJ109" s="166">
        <v>0</v>
      </c>
      <c r="GK109" t="s">
        <v>494</v>
      </c>
      <c r="GL109" s="167">
        <v>0</v>
      </c>
      <c r="GM109" s="166">
        <v>0</v>
      </c>
      <c r="GN109" s="166">
        <v>0</v>
      </c>
      <c r="GO109" s="167">
        <v>0</v>
      </c>
      <c r="GP109" s="167">
        <v>185639994.80013484</v>
      </c>
      <c r="GQ109" s="166">
        <v>1</v>
      </c>
      <c r="GR109" s="167">
        <v>19415886.975247525</v>
      </c>
      <c r="GS109" s="166">
        <v>-1.2524106742558055E-2</v>
      </c>
      <c r="GT109" s="167">
        <v>796502.77813797444</v>
      </c>
      <c r="GU109" t="s">
        <v>161</v>
      </c>
      <c r="GV109" s="166">
        <v>2.8020431414477708E-2</v>
      </c>
      <c r="GW109" s="166">
        <v>1</v>
      </c>
      <c r="GX109" s="167">
        <v>-796502.77813916572</v>
      </c>
      <c r="GY109" s="167">
        <v>-1.1910742614418268E-6</v>
      </c>
      <c r="GZ109" s="166">
        <v>-6.4160433893794167E-15</v>
      </c>
      <c r="HA109" s="167">
        <v>0</v>
      </c>
      <c r="HB109" s="167">
        <v>0</v>
      </c>
      <c r="HC109" s="167">
        <v>530940</v>
      </c>
      <c r="HD109" s="167">
        <v>0</v>
      </c>
      <c r="HE109" s="167">
        <v>185639994.80013365</v>
      </c>
      <c r="HF109" s="166">
        <v>0.79741314450786915</v>
      </c>
      <c r="HG109" s="166">
        <v>0.90121279619866335</v>
      </c>
      <c r="HH109" t="s">
        <v>217</v>
      </c>
      <c r="HI109" s="170">
        <v>1.3991349862764759</v>
      </c>
      <c r="HJ109" t="s">
        <v>308</v>
      </c>
    </row>
    <row r="110" spans="1:218">
      <c r="A110">
        <v>857</v>
      </c>
      <c r="B110" t="s">
        <v>107</v>
      </c>
      <c r="C110" t="s">
        <v>308</v>
      </c>
      <c r="D110" t="s">
        <v>161</v>
      </c>
      <c r="E110" t="s">
        <v>161</v>
      </c>
      <c r="F110" t="s">
        <v>161</v>
      </c>
      <c r="G110" s="167">
        <v>3300</v>
      </c>
      <c r="H110" s="167">
        <v>0</v>
      </c>
      <c r="I110" s="167">
        <v>4600</v>
      </c>
      <c r="J110" t="s">
        <v>308</v>
      </c>
      <c r="K110">
        <v>0</v>
      </c>
      <c r="L110" s="167">
        <v>2747</v>
      </c>
      <c r="M110" s="167">
        <v>2822</v>
      </c>
      <c r="N110" s="167">
        <v>7752034</v>
      </c>
      <c r="O110" s="166">
        <v>0.34166424400383694</v>
      </c>
      <c r="P110" s="166">
        <v>0.05</v>
      </c>
      <c r="Q110" s="167">
        <v>3863</v>
      </c>
      <c r="R110" s="167">
        <v>1507</v>
      </c>
      <c r="S110" s="167">
        <v>5821541</v>
      </c>
      <c r="T110" s="166">
        <v>0.25657942221387842</v>
      </c>
      <c r="U110" s="166">
        <v>0.05</v>
      </c>
      <c r="V110" s="167">
        <v>4386</v>
      </c>
      <c r="W110" s="167">
        <v>983</v>
      </c>
      <c r="X110" s="167">
        <v>4311438</v>
      </c>
      <c r="Y110" s="166">
        <v>0.19002292880028837</v>
      </c>
      <c r="Z110" s="166">
        <v>0.05</v>
      </c>
      <c r="AA110" s="167">
        <v>17885013</v>
      </c>
      <c r="AB110" s="167">
        <v>440</v>
      </c>
      <c r="AC110" s="167">
        <v>440</v>
      </c>
      <c r="AD110" s="167">
        <v>131.99999999999986</v>
      </c>
      <c r="AE110" s="167">
        <v>116.00000000000006</v>
      </c>
      <c r="AF110" s="167">
        <v>109119.99999999996</v>
      </c>
      <c r="AG110" s="166">
        <v>0</v>
      </c>
      <c r="AH110" s="166">
        <v>0</v>
      </c>
      <c r="AI110" s="167">
        <v>540</v>
      </c>
      <c r="AJ110" s="167">
        <v>785</v>
      </c>
      <c r="AK110" s="167">
        <v>298.19874136152953</v>
      </c>
      <c r="AL110" s="167">
        <v>334.65843779260081</v>
      </c>
      <c r="AM110" s="167">
        <v>423734.19400241761</v>
      </c>
      <c r="AN110" s="166">
        <v>0.3</v>
      </c>
      <c r="AO110" s="166">
        <v>0.3</v>
      </c>
      <c r="AP110" s="167">
        <v>200</v>
      </c>
      <c r="AQ110" s="167">
        <v>290</v>
      </c>
      <c r="AR110" s="167">
        <v>17.026427179058754</v>
      </c>
      <c r="AS110" s="167">
        <v>46.013931394648374</v>
      </c>
      <c r="AT110" s="167">
        <v>16749.325540259779</v>
      </c>
      <c r="AU110" s="166">
        <v>0</v>
      </c>
      <c r="AV110" s="166">
        <v>0</v>
      </c>
      <c r="AW110" s="167">
        <v>240</v>
      </c>
      <c r="AX110" s="167">
        <v>390</v>
      </c>
      <c r="AY110" s="167">
        <v>7.0098234097633014</v>
      </c>
      <c r="AZ110" s="167">
        <v>15.009830876670007</v>
      </c>
      <c r="BA110" s="167">
        <v>7536.1916602444953</v>
      </c>
      <c r="BB110" s="166">
        <v>0</v>
      </c>
      <c r="BC110" s="166">
        <v>0</v>
      </c>
      <c r="BD110" s="167">
        <v>360</v>
      </c>
      <c r="BE110" s="167">
        <v>515</v>
      </c>
      <c r="BF110" s="167">
        <v>9.0144882605820005</v>
      </c>
      <c r="BG110" s="167">
        <v>31.020856201975818</v>
      </c>
      <c r="BH110" s="167">
        <v>19220.956717827066</v>
      </c>
      <c r="BI110" s="166">
        <v>0</v>
      </c>
      <c r="BJ110" s="166">
        <v>0</v>
      </c>
      <c r="BK110" s="167">
        <v>390</v>
      </c>
      <c r="BL110" s="167">
        <v>560</v>
      </c>
      <c r="BM110" s="167">
        <v>2.0118343195266237</v>
      </c>
      <c r="BN110" s="167">
        <v>5.0054884742041708</v>
      </c>
      <c r="BO110" s="167">
        <v>3587.6889301697188</v>
      </c>
      <c r="BP110" s="166">
        <v>0</v>
      </c>
      <c r="BQ110" s="166">
        <v>0</v>
      </c>
      <c r="BR110" s="167">
        <v>420</v>
      </c>
      <c r="BS110" s="167">
        <v>600</v>
      </c>
      <c r="BT110" s="167">
        <v>0</v>
      </c>
      <c r="BU110" s="167">
        <v>2.0021953896816722</v>
      </c>
      <c r="BV110" s="167">
        <v>1201.3172338090033</v>
      </c>
      <c r="BW110" s="166">
        <v>0</v>
      </c>
      <c r="BX110" s="166">
        <v>0</v>
      </c>
      <c r="BY110" s="167">
        <v>575</v>
      </c>
      <c r="BZ110" s="167">
        <v>810</v>
      </c>
      <c r="CA110" s="167">
        <v>1.9999999999999991</v>
      </c>
      <c r="CB110" s="167">
        <v>0</v>
      </c>
      <c r="CC110" s="167">
        <v>1149.9999999999995</v>
      </c>
      <c r="CD110" s="166">
        <v>0</v>
      </c>
      <c r="CE110" s="166">
        <v>0</v>
      </c>
      <c r="CF110" s="169">
        <v>582299.67408472765</v>
      </c>
      <c r="CG110" s="166">
        <v>2.5664358274207662E-2</v>
      </c>
      <c r="CH110" s="167">
        <v>0</v>
      </c>
      <c r="CI110" s="167">
        <v>17.086014144532136</v>
      </c>
      <c r="CJ110" s="167">
        <v>0</v>
      </c>
      <c r="CK110" s="166">
        <v>0</v>
      </c>
      <c r="CL110" s="166">
        <v>0</v>
      </c>
      <c r="CM110" t="s">
        <v>181</v>
      </c>
      <c r="CN110" s="167">
        <v>515</v>
      </c>
      <c r="CO110" s="167">
        <v>76.450717332975813</v>
      </c>
      <c r="CP110" s="167">
        <v>39372.119426482546</v>
      </c>
      <c r="CQ110" s="166">
        <v>0</v>
      </c>
      <c r="CR110" t="s">
        <v>182</v>
      </c>
      <c r="CS110" s="167">
        <v>1385</v>
      </c>
      <c r="CT110" s="167">
        <v>3.0058068171088617</v>
      </c>
      <c r="CU110" s="167">
        <v>4163.0424416957731</v>
      </c>
      <c r="CV110" s="166">
        <v>0</v>
      </c>
      <c r="CW110" s="166">
        <v>1.9187748876328219E-3</v>
      </c>
      <c r="CX110" s="167">
        <v>995</v>
      </c>
      <c r="CY110" s="167">
        <v>995</v>
      </c>
      <c r="CZ110" s="167">
        <v>73.099999999999767</v>
      </c>
      <c r="DA110" s="167">
        <v>0</v>
      </c>
      <c r="DB110" s="167">
        <v>72734.499999999767</v>
      </c>
      <c r="DC110" s="166">
        <v>3.2057106503269976E-3</v>
      </c>
      <c r="DD110" s="166">
        <v>0</v>
      </c>
      <c r="DE110" s="166">
        <v>0</v>
      </c>
      <c r="DF110" s="169">
        <v>116269.66186817808</v>
      </c>
      <c r="DG110" t="s">
        <v>288</v>
      </c>
      <c r="DH110" t="s">
        <v>228</v>
      </c>
      <c r="DI110" s="166">
        <v>1</v>
      </c>
      <c r="DJ110" s="167">
        <v>1050</v>
      </c>
      <c r="DK110" s="166">
        <v>0.32386793327898078</v>
      </c>
      <c r="DL110" s="166">
        <v>0.1192858139625381</v>
      </c>
      <c r="DM110" s="167">
        <v>822.06691586572822</v>
      </c>
      <c r="DN110" s="167">
        <v>863170.26165901462</v>
      </c>
      <c r="DO110" s="166">
        <v>1</v>
      </c>
      <c r="DP110" s="166">
        <v>0.58045405000000005</v>
      </c>
      <c r="DQ110" s="166">
        <v>0.48019236999999998</v>
      </c>
      <c r="DR110" s="167">
        <v>1550</v>
      </c>
      <c r="DS110" s="166">
        <v>0.19473220681671996</v>
      </c>
      <c r="DT110" s="166">
        <v>0.21024300331607254</v>
      </c>
      <c r="DU110" s="166">
        <v>0.19491978973118271</v>
      </c>
      <c r="DV110" s="167">
        <v>493.02460392929493</v>
      </c>
      <c r="DW110" s="167">
        <v>764188.13609040715</v>
      </c>
      <c r="DX110" s="166">
        <v>1</v>
      </c>
      <c r="DY110" s="167">
        <v>1627358.3977494217</v>
      </c>
      <c r="DZ110" s="166">
        <v>7.1724424414334548E-2</v>
      </c>
      <c r="EA110" s="167">
        <v>110000</v>
      </c>
      <c r="EB110" s="167">
        <v>110000</v>
      </c>
      <c r="EC110" s="167">
        <v>2200000</v>
      </c>
      <c r="ED110" s="166">
        <v>9.6963111463190338E-2</v>
      </c>
      <c r="EE110" s="166">
        <v>0</v>
      </c>
      <c r="EF110" s="166">
        <v>0</v>
      </c>
      <c r="EG110" s="167">
        <v>25000</v>
      </c>
      <c r="EH110" s="167">
        <v>65000</v>
      </c>
      <c r="EI110" s="167">
        <v>0</v>
      </c>
      <c r="EJ110" s="167">
        <v>0</v>
      </c>
      <c r="EK110" s="167">
        <v>50000</v>
      </c>
      <c r="EL110" s="166">
        <v>2.2037070787088711E-3</v>
      </c>
      <c r="EM110" s="166">
        <v>0</v>
      </c>
      <c r="EN110" s="166">
        <v>0</v>
      </c>
      <c r="EO110" s="170">
        <v>0</v>
      </c>
      <c r="EP110" s="170">
        <v>0</v>
      </c>
      <c r="EQ110" s="170">
        <v>0</v>
      </c>
      <c r="ER110" s="170">
        <v>0</v>
      </c>
      <c r="ES110" s="170">
        <v>21.4</v>
      </c>
      <c r="ET110" s="170">
        <v>120</v>
      </c>
      <c r="EU110" s="170">
        <v>0</v>
      </c>
      <c r="EV110" s="170">
        <v>0</v>
      </c>
      <c r="EW110" t="s">
        <v>194</v>
      </c>
      <c r="EX110" t="s">
        <v>194</v>
      </c>
      <c r="EY110" t="s">
        <v>194</v>
      </c>
      <c r="EZ110" t="s">
        <v>194</v>
      </c>
      <c r="FA110" s="167">
        <v>0</v>
      </c>
      <c r="FB110" s="166">
        <v>0</v>
      </c>
      <c r="FC110" s="167">
        <v>0</v>
      </c>
      <c r="FD110" s="166">
        <v>0</v>
      </c>
      <c r="FE110" s="166">
        <v>0</v>
      </c>
      <c r="FF110" s="167">
        <v>188557.46</v>
      </c>
      <c r="FG110" s="166">
        <v>8.3105081869072964E-3</v>
      </c>
      <c r="FH110" s="166">
        <v>0</v>
      </c>
      <c r="FI110" s="167">
        <v>0</v>
      </c>
      <c r="FJ110" s="166">
        <v>0</v>
      </c>
      <c r="FK110" s="166">
        <v>0</v>
      </c>
      <c r="FL110" t="s">
        <v>492</v>
      </c>
      <c r="FM110" s="167">
        <v>0</v>
      </c>
      <c r="FN110" s="166">
        <v>0</v>
      </c>
      <c r="FO110" s="166">
        <v>0</v>
      </c>
      <c r="FP110" s="166">
        <v>0</v>
      </c>
      <c r="FQ110" t="s">
        <v>335</v>
      </c>
      <c r="FR110" s="167">
        <v>0</v>
      </c>
      <c r="FS110" s="166">
        <v>0</v>
      </c>
      <c r="FT110" s="166">
        <v>0</v>
      </c>
      <c r="FU110" t="s">
        <v>493</v>
      </c>
      <c r="FV110" s="167">
        <v>0</v>
      </c>
      <c r="FW110" s="166">
        <v>0</v>
      </c>
      <c r="FX110" s="166">
        <v>0</v>
      </c>
      <c r="FY110" t="s">
        <v>203</v>
      </c>
      <c r="FZ110" s="167">
        <v>0</v>
      </c>
      <c r="GA110" s="166">
        <v>0</v>
      </c>
      <c r="GB110" s="166">
        <v>0</v>
      </c>
      <c r="GC110" t="s">
        <v>204</v>
      </c>
      <c r="GD110" s="167">
        <v>0</v>
      </c>
      <c r="GE110" s="166">
        <v>0</v>
      </c>
      <c r="GF110" s="166">
        <v>0</v>
      </c>
      <c r="GG110" t="s">
        <v>205</v>
      </c>
      <c r="GH110" s="167">
        <v>0</v>
      </c>
      <c r="GI110" s="166">
        <v>0</v>
      </c>
      <c r="GJ110" s="166">
        <v>0</v>
      </c>
      <c r="GK110" t="s">
        <v>494</v>
      </c>
      <c r="GL110" s="167">
        <v>0</v>
      </c>
      <c r="GM110" s="166">
        <v>0</v>
      </c>
      <c r="GN110" s="166">
        <v>0</v>
      </c>
      <c r="GO110" s="167">
        <v>39542.687944462523</v>
      </c>
      <c r="GP110" s="167">
        <v>22689040.88164679</v>
      </c>
      <c r="GQ110" s="166">
        <v>1</v>
      </c>
      <c r="GR110" s="167">
        <v>2648729.3059501471</v>
      </c>
      <c r="GS110" s="166">
        <v>5.0000000000000001E-3</v>
      </c>
      <c r="GT110" s="167">
        <v>208120.08855835343</v>
      </c>
      <c r="GU110" t="s">
        <v>161</v>
      </c>
      <c r="GV110" s="166">
        <v>3.4786499999999998E-2</v>
      </c>
      <c r="GW110" s="166">
        <v>1</v>
      </c>
      <c r="GX110" s="167">
        <v>-43300.045778476517</v>
      </c>
      <c r="GY110" s="167">
        <v>164820.04277987691</v>
      </c>
      <c r="GZ110" s="166">
        <v>7.2119123908605713E-3</v>
      </c>
      <c r="HA110" s="167">
        <v>0</v>
      </c>
      <c r="HB110" s="167">
        <v>0</v>
      </c>
      <c r="HC110" s="167">
        <v>0</v>
      </c>
      <c r="HD110" s="167">
        <v>0</v>
      </c>
      <c r="HE110" s="167">
        <v>22853860.924426667</v>
      </c>
      <c r="HF110" s="166">
        <v>0.78826659501800367</v>
      </c>
      <c r="HG110" s="166">
        <v>0.89077986324450564</v>
      </c>
      <c r="HH110" t="s">
        <v>217</v>
      </c>
      <c r="HI110" s="170">
        <v>1.208188203377117</v>
      </c>
      <c r="HJ110" t="s">
        <v>308</v>
      </c>
    </row>
    <row r="111" spans="1:218">
      <c r="A111">
        <v>355</v>
      </c>
      <c r="B111" t="s">
        <v>63</v>
      </c>
      <c r="C111" t="s">
        <v>308</v>
      </c>
      <c r="D111" t="s">
        <v>308</v>
      </c>
      <c r="E111" t="s">
        <v>308</v>
      </c>
      <c r="F111" t="s">
        <v>308</v>
      </c>
      <c r="G111" s="167">
        <v>3500</v>
      </c>
      <c r="H111" s="167">
        <v>0</v>
      </c>
      <c r="I111" s="167">
        <v>4800</v>
      </c>
      <c r="J111" t="s">
        <v>308</v>
      </c>
      <c r="K111">
        <v>0</v>
      </c>
      <c r="L111" s="167">
        <v>2773.14</v>
      </c>
      <c r="M111" s="167">
        <v>21523</v>
      </c>
      <c r="N111" s="167">
        <v>59686292.219999999</v>
      </c>
      <c r="O111" s="166">
        <v>0.38551940830273679</v>
      </c>
      <c r="P111" s="166">
        <v>0</v>
      </c>
      <c r="Q111" s="167">
        <v>3901.49</v>
      </c>
      <c r="R111" s="167">
        <v>6673</v>
      </c>
      <c r="S111" s="167">
        <v>26034642.77</v>
      </c>
      <c r="T111" s="166">
        <v>0.16816022076004111</v>
      </c>
      <c r="U111" s="166">
        <v>0</v>
      </c>
      <c r="V111" s="167">
        <v>4147.4699999999993</v>
      </c>
      <c r="W111" s="167">
        <v>4178</v>
      </c>
      <c r="X111" s="167">
        <v>17328129.659999996</v>
      </c>
      <c r="Y111" s="166">
        <v>0.11192402886902433</v>
      </c>
      <c r="Z111" s="166">
        <v>0</v>
      </c>
      <c r="AA111" s="167">
        <v>103049064.64999999</v>
      </c>
      <c r="AB111" s="167">
        <v>440</v>
      </c>
      <c r="AC111" s="167">
        <v>440</v>
      </c>
      <c r="AD111" s="167">
        <v>4310</v>
      </c>
      <c r="AE111" s="167">
        <v>2285.0000000000005</v>
      </c>
      <c r="AF111" s="167">
        <v>2901800</v>
      </c>
      <c r="AG111" s="166">
        <v>0.44</v>
      </c>
      <c r="AH111" s="166">
        <v>0.6</v>
      </c>
      <c r="AI111" s="167">
        <v>505.64</v>
      </c>
      <c r="AJ111" s="167">
        <v>335.75</v>
      </c>
      <c r="AK111" s="167">
        <v>7504.3885713271811</v>
      </c>
      <c r="AL111" s="167">
        <v>4423.4616728060273</v>
      </c>
      <c r="AM111" s="167">
        <v>5279696.2938504992</v>
      </c>
      <c r="AN111" s="166">
        <v>0.44</v>
      </c>
      <c r="AO111" s="166">
        <v>0.6</v>
      </c>
      <c r="AP111" s="167">
        <v>276.4631123060289</v>
      </c>
      <c r="AQ111" s="167">
        <v>329.24913254182155</v>
      </c>
      <c r="AR111" s="167">
        <v>1960.0316800444718</v>
      </c>
      <c r="AS111" s="167">
        <v>981.74826507565319</v>
      </c>
      <c r="AT111" s="167">
        <v>865116.22313410649</v>
      </c>
      <c r="AU111" s="166">
        <v>0.21</v>
      </c>
      <c r="AV111" s="166">
        <v>0.28999999999999998</v>
      </c>
      <c r="AW111" s="167">
        <v>338.50673473849116</v>
      </c>
      <c r="AX111" s="167">
        <v>392.98913254182156</v>
      </c>
      <c r="AY111" s="167">
        <v>2113.7182460748345</v>
      </c>
      <c r="AZ111" s="167">
        <v>1094.1864980979331</v>
      </c>
      <c r="BA111" s="167">
        <v>1145511.264362443</v>
      </c>
      <c r="BB111" s="166">
        <v>0.21</v>
      </c>
      <c r="BC111" s="166">
        <v>0.28999999999999998</v>
      </c>
      <c r="BD111" s="167">
        <v>428.67323759940484</v>
      </c>
      <c r="BE111" s="167">
        <v>520.47913254182151</v>
      </c>
      <c r="BF111" s="167">
        <v>2057.7101302267101</v>
      </c>
      <c r="BG111" s="167">
        <v>967.23470097107156</v>
      </c>
      <c r="BH111" s="167">
        <v>1385510.7416911481</v>
      </c>
      <c r="BI111" s="166">
        <v>0.21</v>
      </c>
      <c r="BJ111" s="166">
        <v>0.28999999999999998</v>
      </c>
      <c r="BK111" s="167">
        <v>526.7352437789018</v>
      </c>
      <c r="BL111" s="167">
        <v>647.96913254182152</v>
      </c>
      <c r="BM111" s="167">
        <v>2065.5687779704845</v>
      </c>
      <c r="BN111" s="167">
        <v>1001.3311106678892</v>
      </c>
      <c r="BO111" s="167">
        <v>1736839.5249729822</v>
      </c>
      <c r="BP111" s="166">
        <v>0.21</v>
      </c>
      <c r="BQ111" s="166">
        <v>0.28999999999999998</v>
      </c>
      <c r="BR111" s="167">
        <v>624.00957975504889</v>
      </c>
      <c r="BS111" s="167">
        <v>775.46913254182152</v>
      </c>
      <c r="BT111" s="167">
        <v>3786.3516454429005</v>
      </c>
      <c r="BU111" s="167">
        <v>1846.0461554536503</v>
      </c>
      <c r="BV111" s="167">
        <v>3794271.5098794689</v>
      </c>
      <c r="BW111" s="166">
        <v>0.21</v>
      </c>
      <c r="BX111" s="166">
        <v>0.28999999999999998</v>
      </c>
      <c r="BY111" s="167">
        <v>1045.4972849373723</v>
      </c>
      <c r="BZ111" s="167">
        <v>1285.4291325418217</v>
      </c>
      <c r="CA111" s="167">
        <v>2794.087273708144</v>
      </c>
      <c r="CB111" s="167">
        <v>1403.9212422241962</v>
      </c>
      <c r="CC111" s="167">
        <v>4725851.9230892146</v>
      </c>
      <c r="CD111" s="166">
        <v>0.21</v>
      </c>
      <c r="CE111" s="166">
        <v>0.28999999999999998</v>
      </c>
      <c r="CF111" s="169">
        <v>21834597.480979864</v>
      </c>
      <c r="CG111" s="166">
        <v>0.14103173087664422</v>
      </c>
      <c r="CH111" s="167">
        <v>0</v>
      </c>
      <c r="CI111" s="167">
        <v>237.21265870660633</v>
      </c>
      <c r="CJ111" s="167">
        <v>0</v>
      </c>
      <c r="CK111" s="166">
        <v>0</v>
      </c>
      <c r="CL111" s="166">
        <v>0</v>
      </c>
      <c r="CM111" t="s">
        <v>181</v>
      </c>
      <c r="CN111" s="167">
        <v>756.67</v>
      </c>
      <c r="CO111" s="167">
        <v>2554.4778322807947</v>
      </c>
      <c r="CP111" s="167">
        <v>1932896.7413519088</v>
      </c>
      <c r="CQ111" s="166">
        <v>0.21</v>
      </c>
      <c r="CR111" t="s">
        <v>182</v>
      </c>
      <c r="CS111" s="167">
        <v>2611.4299999999998</v>
      </c>
      <c r="CT111" s="167">
        <v>407.21030115780593</v>
      </c>
      <c r="CU111" s="167">
        <v>1063401.1967525291</v>
      </c>
      <c r="CV111" s="166">
        <v>0.14000000000000001</v>
      </c>
      <c r="CW111" s="166">
        <v>1.9353371858633658E-2</v>
      </c>
      <c r="CX111" s="167">
        <v>0</v>
      </c>
      <c r="CY111" s="167">
        <v>0</v>
      </c>
      <c r="CZ111" s="167">
        <v>282.60000000000059</v>
      </c>
      <c r="DA111" s="167">
        <v>432.59999999999997</v>
      </c>
      <c r="DB111" s="167">
        <v>0</v>
      </c>
      <c r="DC111" s="166">
        <v>0</v>
      </c>
      <c r="DD111" s="166">
        <v>0</v>
      </c>
      <c r="DE111" s="166">
        <v>0</v>
      </c>
      <c r="DF111" s="169">
        <v>2996297.9381044377</v>
      </c>
      <c r="DG111" t="s">
        <v>288</v>
      </c>
      <c r="DH111" t="s">
        <v>228</v>
      </c>
      <c r="DI111" s="166">
        <v>0.59740000000000004</v>
      </c>
      <c r="DJ111" s="167">
        <v>931.71</v>
      </c>
      <c r="DK111" s="166">
        <v>0.22113582173411139</v>
      </c>
      <c r="DL111" s="166">
        <v>0.22262008636257991</v>
      </c>
      <c r="DM111" s="167">
        <v>4757.841625994206</v>
      </c>
      <c r="DN111" s="167">
        <v>4432928.6213550614</v>
      </c>
      <c r="DO111" s="166">
        <v>1</v>
      </c>
      <c r="DP111" s="166">
        <v>0.58045405000000005</v>
      </c>
      <c r="DQ111" s="166">
        <v>0.48019236999999998</v>
      </c>
      <c r="DR111" s="167">
        <v>1249.72</v>
      </c>
      <c r="DS111" s="166">
        <v>0.23200339557970692</v>
      </c>
      <c r="DT111" s="166">
        <v>0.21540243116169536</v>
      </c>
      <c r="DU111" s="166">
        <v>0.2093175563170469</v>
      </c>
      <c r="DV111" s="167">
        <v>2336.8843712652838</v>
      </c>
      <c r="DW111" s="167">
        <v>2920451.1364576505</v>
      </c>
      <c r="DX111" s="166">
        <v>1</v>
      </c>
      <c r="DY111" s="167">
        <v>7353379.7578127123</v>
      </c>
      <c r="DZ111" s="166">
        <v>4.7496175550796826E-2</v>
      </c>
      <c r="EA111" s="167">
        <v>110000</v>
      </c>
      <c r="EB111" s="167">
        <v>110000</v>
      </c>
      <c r="EC111" s="167">
        <v>10010000</v>
      </c>
      <c r="ED111" s="166">
        <v>6.4655537034972399E-2</v>
      </c>
      <c r="EE111" s="166">
        <v>0</v>
      </c>
      <c r="EF111" s="166">
        <v>0</v>
      </c>
      <c r="EG111" s="167">
        <v>0</v>
      </c>
      <c r="EH111" s="167">
        <v>0</v>
      </c>
      <c r="EI111" s="167">
        <v>0</v>
      </c>
      <c r="EJ111" s="167">
        <v>0</v>
      </c>
      <c r="EK111" s="167">
        <v>0</v>
      </c>
      <c r="EL111" s="166">
        <v>0</v>
      </c>
      <c r="EM111" s="166">
        <v>0</v>
      </c>
      <c r="EN111" s="166">
        <v>0</v>
      </c>
      <c r="EO111" s="170">
        <v>0</v>
      </c>
      <c r="EP111" s="170">
        <v>0</v>
      </c>
      <c r="EQ111" s="170">
        <v>0</v>
      </c>
      <c r="ER111" s="170">
        <v>0</v>
      </c>
      <c r="ES111" s="170">
        <v>0</v>
      </c>
      <c r="ET111" s="170">
        <v>0</v>
      </c>
      <c r="EU111" s="170">
        <v>0</v>
      </c>
      <c r="EV111" s="170">
        <v>0</v>
      </c>
      <c r="EW111" t="s">
        <v>194</v>
      </c>
      <c r="EX111" t="s">
        <v>194</v>
      </c>
      <c r="EY111" t="s">
        <v>194</v>
      </c>
      <c r="EZ111" t="s">
        <v>194</v>
      </c>
      <c r="FA111" s="167">
        <v>0</v>
      </c>
      <c r="FB111" s="166">
        <v>0</v>
      </c>
      <c r="FC111" s="167">
        <v>60581</v>
      </c>
      <c r="FD111" s="166">
        <v>3.9129841050106526E-4</v>
      </c>
      <c r="FE111" s="166">
        <v>0</v>
      </c>
      <c r="FF111" s="167">
        <v>1343677.6625000003</v>
      </c>
      <c r="FG111" s="166">
        <v>8.6789411459374556E-3</v>
      </c>
      <c r="FH111" s="166">
        <v>0</v>
      </c>
      <c r="FI111" s="167">
        <v>7796124</v>
      </c>
      <c r="FJ111" s="166">
        <v>5.0355902498625094E-2</v>
      </c>
      <c r="FK111" s="166">
        <v>0</v>
      </c>
      <c r="FL111" t="s">
        <v>492</v>
      </c>
      <c r="FM111" s="167">
        <v>0</v>
      </c>
      <c r="FN111" s="166">
        <v>0</v>
      </c>
      <c r="FO111" s="166">
        <v>0</v>
      </c>
      <c r="FP111" s="166">
        <v>0</v>
      </c>
      <c r="FQ111" t="s">
        <v>335</v>
      </c>
      <c r="FR111" s="167">
        <v>0</v>
      </c>
      <c r="FS111" s="166">
        <v>0</v>
      </c>
      <c r="FT111" s="166">
        <v>0</v>
      </c>
      <c r="FU111" t="s">
        <v>493</v>
      </c>
      <c r="FV111" s="167">
        <v>0</v>
      </c>
      <c r="FW111" s="166">
        <v>0</v>
      </c>
      <c r="FX111" s="166">
        <v>0</v>
      </c>
      <c r="FY111" t="s">
        <v>203</v>
      </c>
      <c r="FZ111" s="167">
        <v>0</v>
      </c>
      <c r="GA111" s="166">
        <v>0</v>
      </c>
      <c r="GB111" s="166">
        <v>0</v>
      </c>
      <c r="GC111" t="s">
        <v>204</v>
      </c>
      <c r="GD111" s="167">
        <v>0</v>
      </c>
      <c r="GE111" s="166">
        <v>0</v>
      </c>
      <c r="GF111" s="166">
        <v>0</v>
      </c>
      <c r="GG111" t="s">
        <v>205</v>
      </c>
      <c r="GH111" s="167">
        <v>0</v>
      </c>
      <c r="GI111" s="166">
        <v>0</v>
      </c>
      <c r="GJ111" s="166">
        <v>0</v>
      </c>
      <c r="GK111" t="s">
        <v>494</v>
      </c>
      <c r="GL111" s="167">
        <v>0</v>
      </c>
      <c r="GM111" s="166">
        <v>0</v>
      </c>
      <c r="GN111" s="166">
        <v>0</v>
      </c>
      <c r="GO111" s="167">
        <v>376737.73793906672</v>
      </c>
      <c r="GP111" s="167">
        <v>154820460.22733608</v>
      </c>
      <c r="GQ111" s="166">
        <v>1</v>
      </c>
      <c r="GR111" s="167">
        <v>15185001.690458139</v>
      </c>
      <c r="GS111" s="166">
        <v>-1.4999999999999999E-2</v>
      </c>
      <c r="GT111" s="167">
        <v>360215.13097584341</v>
      </c>
      <c r="GU111" t="s">
        <v>308</v>
      </c>
      <c r="GV111" s="166">
        <v>0</v>
      </c>
      <c r="GW111" s="166">
        <v>0</v>
      </c>
      <c r="GX111" s="167">
        <v>0</v>
      </c>
      <c r="GY111" s="167">
        <v>360215.13097584341</v>
      </c>
      <c r="GZ111" s="166">
        <v>2.3212628128090516E-3</v>
      </c>
      <c r="HA111" s="167">
        <v>0</v>
      </c>
      <c r="HB111" s="167">
        <v>0</v>
      </c>
      <c r="HC111" s="167">
        <v>1940913</v>
      </c>
      <c r="HD111" s="167">
        <v>0</v>
      </c>
      <c r="HE111" s="167">
        <v>155180675.35831192</v>
      </c>
      <c r="HF111" s="166">
        <v>0.66560365793180221</v>
      </c>
      <c r="HG111" s="166">
        <v>0.87348493621787682</v>
      </c>
      <c r="HH111" t="s">
        <v>217</v>
      </c>
      <c r="HI111" s="170">
        <v>1.4183298594019971</v>
      </c>
      <c r="HJ111" t="s">
        <v>308</v>
      </c>
    </row>
    <row r="112" spans="1:218">
      <c r="A112">
        <v>333</v>
      </c>
      <c r="B112" t="s">
        <v>49</v>
      </c>
      <c r="C112" t="s">
        <v>308</v>
      </c>
      <c r="D112" t="s">
        <v>161</v>
      </c>
      <c r="E112" t="s">
        <v>161</v>
      </c>
      <c r="F112" t="s">
        <v>161</v>
      </c>
      <c r="G112" s="167">
        <v>3500</v>
      </c>
      <c r="H112" s="167">
        <v>0</v>
      </c>
      <c r="I112" s="167">
        <v>4800</v>
      </c>
      <c r="J112" t="s">
        <v>308</v>
      </c>
      <c r="K112">
        <v>0</v>
      </c>
      <c r="L112" s="167">
        <v>3054.94</v>
      </c>
      <c r="M112" s="167">
        <v>33284</v>
      </c>
      <c r="N112" s="167">
        <v>101680622.96000001</v>
      </c>
      <c r="O112" s="166">
        <v>0.40194774601314043</v>
      </c>
      <c r="P112" s="166">
        <v>0</v>
      </c>
      <c r="Q112" s="167">
        <v>4308.4591197189302</v>
      </c>
      <c r="R112" s="167">
        <v>12112</v>
      </c>
      <c r="S112" s="167">
        <v>52184056.858035684</v>
      </c>
      <c r="T112" s="166">
        <v>0.206285754564667</v>
      </c>
      <c r="U112" s="166">
        <v>0</v>
      </c>
      <c r="V112" s="167">
        <v>4308.4591197189302</v>
      </c>
      <c r="W112" s="167">
        <v>7438</v>
      </c>
      <c r="X112" s="167">
        <v>32046318.932469402</v>
      </c>
      <c r="Y112" s="166">
        <v>0.12668043613375107</v>
      </c>
      <c r="Z112" s="166">
        <v>0</v>
      </c>
      <c r="AA112" s="167">
        <v>185910998.75050509</v>
      </c>
      <c r="AB112" s="167">
        <v>0</v>
      </c>
      <c r="AC112" s="167">
        <v>0</v>
      </c>
      <c r="AD112" s="167">
        <v>6986.0000000000009</v>
      </c>
      <c r="AE112" s="167">
        <v>4195.0927835051543</v>
      </c>
      <c r="AF112" s="167">
        <v>0</v>
      </c>
      <c r="AG112" s="166">
        <v>0</v>
      </c>
      <c r="AH112" s="166">
        <v>0</v>
      </c>
      <c r="AI112" s="167">
        <v>0</v>
      </c>
      <c r="AJ112" s="167">
        <v>0</v>
      </c>
      <c r="AK112" s="167">
        <v>11597.415574055663</v>
      </c>
      <c r="AL112" s="167">
        <v>8242.2290879731136</v>
      </c>
      <c r="AM112" s="167">
        <v>0</v>
      </c>
      <c r="AN112" s="166">
        <v>0</v>
      </c>
      <c r="AO112" s="166">
        <v>0</v>
      </c>
      <c r="AP112" s="167">
        <v>0</v>
      </c>
      <c r="AQ112" s="167">
        <v>0</v>
      </c>
      <c r="AR112" s="167">
        <v>3904.4556963310952</v>
      </c>
      <c r="AS112" s="167">
        <v>2297.9004603650692</v>
      </c>
      <c r="AT112" s="167">
        <v>0</v>
      </c>
      <c r="AU112" s="166">
        <v>0.25</v>
      </c>
      <c r="AV112" s="166">
        <v>0.25</v>
      </c>
      <c r="AW112" s="167">
        <v>71.45</v>
      </c>
      <c r="AX112" s="167">
        <v>343.01</v>
      </c>
      <c r="AY112" s="167">
        <v>5496.3992125253371</v>
      </c>
      <c r="AZ112" s="167">
        <v>3135.4713274850369</v>
      </c>
      <c r="BA112" s="167">
        <v>1468215.7437755778</v>
      </c>
      <c r="BB112" s="166">
        <v>0.25</v>
      </c>
      <c r="BC112" s="166">
        <v>0.25</v>
      </c>
      <c r="BD112" s="167">
        <v>460</v>
      </c>
      <c r="BE112" s="167">
        <v>667</v>
      </c>
      <c r="BF112" s="167">
        <v>5862.0534297061704</v>
      </c>
      <c r="BG112" s="167">
        <v>3535.8336285845626</v>
      </c>
      <c r="BH112" s="167">
        <v>5054945.6079307413</v>
      </c>
      <c r="BI112" s="166">
        <v>0.25</v>
      </c>
      <c r="BJ112" s="166">
        <v>0.25</v>
      </c>
      <c r="BK112" s="167">
        <v>506</v>
      </c>
      <c r="BL112" s="167">
        <v>734</v>
      </c>
      <c r="BM112" s="167">
        <v>4629.5630040160395</v>
      </c>
      <c r="BN112" s="167">
        <v>2654.0222667296898</v>
      </c>
      <c r="BO112" s="167">
        <v>4290611.2238117084</v>
      </c>
      <c r="BP112" s="166">
        <v>0.25</v>
      </c>
      <c r="BQ112" s="166">
        <v>0.25</v>
      </c>
      <c r="BR112" s="167">
        <v>557</v>
      </c>
      <c r="BS112" s="167">
        <v>807</v>
      </c>
      <c r="BT112" s="167">
        <v>6100.4361588853426</v>
      </c>
      <c r="BU112" s="167">
        <v>3692.8247779754051</v>
      </c>
      <c r="BV112" s="167">
        <v>6378052.5363252871</v>
      </c>
      <c r="BW112" s="166">
        <v>0.25</v>
      </c>
      <c r="BX112" s="166">
        <v>0.25</v>
      </c>
      <c r="BY112" s="167">
        <v>612</v>
      </c>
      <c r="BZ112" s="167">
        <v>888</v>
      </c>
      <c r="CA112" s="167">
        <v>1035.3079449670818</v>
      </c>
      <c r="CB112" s="167">
        <v>640.18396061209148</v>
      </c>
      <c r="CC112" s="167">
        <v>1202091.8193433913</v>
      </c>
      <c r="CD112" s="166">
        <v>0.25</v>
      </c>
      <c r="CE112" s="166">
        <v>0.25</v>
      </c>
      <c r="CF112" s="169">
        <v>18393916.931186706</v>
      </c>
      <c r="CG112" s="166">
        <v>7.2711921264997689E-2</v>
      </c>
      <c r="CH112" s="167">
        <v>0</v>
      </c>
      <c r="CI112" s="167">
        <v>337.37943878157245</v>
      </c>
      <c r="CJ112" s="167">
        <v>0</v>
      </c>
      <c r="CK112" s="166">
        <v>0</v>
      </c>
      <c r="CL112" s="166">
        <v>0</v>
      </c>
      <c r="CM112" t="s">
        <v>309</v>
      </c>
      <c r="CN112" s="167">
        <v>846</v>
      </c>
      <c r="CO112" s="167">
        <v>4540.3048624778639</v>
      </c>
      <c r="CP112" s="167">
        <v>3841097.9136562729</v>
      </c>
      <c r="CQ112" s="166">
        <v>0</v>
      </c>
      <c r="CR112" t="s">
        <v>310</v>
      </c>
      <c r="CS112" s="167">
        <v>1227</v>
      </c>
      <c r="CT112" s="167">
        <v>511.82909942744448</v>
      </c>
      <c r="CU112" s="167">
        <v>628014.30499747442</v>
      </c>
      <c r="CV112" s="166">
        <v>0</v>
      </c>
      <c r="CW112" s="166">
        <v>1.7666587110449966E-2</v>
      </c>
      <c r="CX112" s="167">
        <v>0</v>
      </c>
      <c r="CY112" s="167">
        <v>0</v>
      </c>
      <c r="CZ112" s="167">
        <v>500.1000000000007</v>
      </c>
      <c r="DA112" s="167">
        <v>5.999999999999913</v>
      </c>
      <c r="DB112" s="167">
        <v>0</v>
      </c>
      <c r="DC112" s="166">
        <v>0</v>
      </c>
      <c r="DD112" s="166">
        <v>0</v>
      </c>
      <c r="DE112" s="166">
        <v>0</v>
      </c>
      <c r="DF112" s="169">
        <v>4469112.2186537478</v>
      </c>
      <c r="DG112" t="s">
        <v>288</v>
      </c>
      <c r="DH112" t="s">
        <v>228</v>
      </c>
      <c r="DI112" s="166">
        <v>1</v>
      </c>
      <c r="DJ112" s="167">
        <v>1225</v>
      </c>
      <c r="DK112" s="166">
        <v>0.4303274177757852</v>
      </c>
      <c r="DL112" s="166">
        <v>0.27849794975509068</v>
      </c>
      <c r="DM112" s="167">
        <v>13538.342478022694</v>
      </c>
      <c r="DN112" s="167">
        <v>16584469.5355778</v>
      </c>
      <c r="DO112" s="166">
        <v>1</v>
      </c>
      <c r="DP112" s="166">
        <v>0.58045405000000005</v>
      </c>
      <c r="DQ112" s="166">
        <v>0.48019236999999998</v>
      </c>
      <c r="DR112" s="167">
        <v>1776</v>
      </c>
      <c r="DS112" s="166">
        <v>0.26231275175909524</v>
      </c>
      <c r="DT112" s="166">
        <v>0.25210213641041601</v>
      </c>
      <c r="DU112" s="166">
        <v>0.24195053201624531</v>
      </c>
      <c r="DV112" s="167">
        <v>4854.2518056835106</v>
      </c>
      <c r="DW112" s="167">
        <v>8621151.2068939153</v>
      </c>
      <c r="DX112" s="166">
        <v>1</v>
      </c>
      <c r="DY112" s="167">
        <v>25205620.742471717</v>
      </c>
      <c r="DZ112" s="166">
        <v>9.9638870704835472E-2</v>
      </c>
      <c r="EA112" s="167">
        <v>129057</v>
      </c>
      <c r="EB112" s="167">
        <v>129057</v>
      </c>
      <c r="EC112" s="167">
        <v>14583441</v>
      </c>
      <c r="ED112" s="166">
        <v>5.7648950885869139E-2</v>
      </c>
      <c r="EE112" s="166">
        <v>0</v>
      </c>
      <c r="EF112" s="166">
        <v>0</v>
      </c>
      <c r="EG112" s="167">
        <v>0</v>
      </c>
      <c r="EH112" s="167">
        <v>0</v>
      </c>
      <c r="EI112" s="167">
        <v>0</v>
      </c>
      <c r="EJ112" s="167">
        <v>0</v>
      </c>
      <c r="EK112" s="167">
        <v>0</v>
      </c>
      <c r="EL112" s="166">
        <v>0</v>
      </c>
      <c r="EM112" s="166">
        <v>0</v>
      </c>
      <c r="EN112" s="166">
        <v>0</v>
      </c>
      <c r="EO112" s="170">
        <v>0</v>
      </c>
      <c r="EP112" s="170">
        <v>0</v>
      </c>
      <c r="EQ112" s="170">
        <v>0</v>
      </c>
      <c r="ER112" s="170">
        <v>0</v>
      </c>
      <c r="ES112" s="170">
        <v>0</v>
      </c>
      <c r="ET112" s="170">
        <v>0</v>
      </c>
      <c r="EU112" s="170">
        <v>0</v>
      </c>
      <c r="EV112" s="170">
        <v>0</v>
      </c>
      <c r="EW112" t="s">
        <v>194</v>
      </c>
      <c r="EX112" t="s">
        <v>194</v>
      </c>
      <c r="EY112" t="s">
        <v>194</v>
      </c>
      <c r="EZ112" t="s">
        <v>194</v>
      </c>
      <c r="FA112" s="167">
        <v>0</v>
      </c>
      <c r="FB112" s="166">
        <v>0</v>
      </c>
      <c r="FC112" s="167">
        <v>129057</v>
      </c>
      <c r="FD112" s="166">
        <v>5.101677069545941E-4</v>
      </c>
      <c r="FE112" s="166">
        <v>0</v>
      </c>
      <c r="FF112" s="167">
        <v>3078185.4281480005</v>
      </c>
      <c r="FG112" s="166">
        <v>1.2168195459830238E-2</v>
      </c>
      <c r="FH112" s="166">
        <v>0</v>
      </c>
      <c r="FI112" s="167">
        <v>1199423.2481151358</v>
      </c>
      <c r="FJ112" s="166">
        <v>4.7413701555043906E-3</v>
      </c>
      <c r="FK112" s="166">
        <v>0</v>
      </c>
      <c r="FL112" t="s">
        <v>492</v>
      </c>
      <c r="FM112" s="167">
        <v>0</v>
      </c>
      <c r="FN112" s="166">
        <v>0</v>
      </c>
      <c r="FO112" s="166">
        <v>0</v>
      </c>
      <c r="FP112" s="166">
        <v>0</v>
      </c>
      <c r="FQ112" t="s">
        <v>335</v>
      </c>
      <c r="FR112" s="167">
        <v>0</v>
      </c>
      <c r="FS112" s="166">
        <v>0</v>
      </c>
      <c r="FT112" s="166">
        <v>0</v>
      </c>
      <c r="FU112" t="s">
        <v>493</v>
      </c>
      <c r="FV112" s="167">
        <v>0</v>
      </c>
      <c r="FW112" s="166">
        <v>0</v>
      </c>
      <c r="FX112" s="166">
        <v>0</v>
      </c>
      <c r="FY112" t="s">
        <v>203</v>
      </c>
      <c r="FZ112" s="167">
        <v>0</v>
      </c>
      <c r="GA112" s="166">
        <v>0</v>
      </c>
      <c r="GB112" s="166">
        <v>0</v>
      </c>
      <c r="GC112" t="s">
        <v>204</v>
      </c>
      <c r="GD112" s="167">
        <v>0</v>
      </c>
      <c r="GE112" s="166">
        <v>0</v>
      </c>
      <c r="GF112" s="166">
        <v>0</v>
      </c>
      <c r="GG112" t="s">
        <v>205</v>
      </c>
      <c r="GH112" s="167">
        <v>0</v>
      </c>
      <c r="GI112" s="166">
        <v>0</v>
      </c>
      <c r="GJ112" s="166">
        <v>0</v>
      </c>
      <c r="GK112" t="s">
        <v>494</v>
      </c>
      <c r="GL112" s="167">
        <v>0</v>
      </c>
      <c r="GM112" s="166">
        <v>0</v>
      </c>
      <c r="GN112" s="166">
        <v>0</v>
      </c>
      <c r="GO112" s="167">
        <v>0</v>
      </c>
      <c r="GP112" s="167">
        <v>252969755.31908041</v>
      </c>
      <c r="GQ112" s="166">
        <v>1</v>
      </c>
      <c r="GR112" s="167">
        <v>29804099.975268397</v>
      </c>
      <c r="GS112" s="166">
        <v>5.0000000000000001E-3</v>
      </c>
      <c r="GT112" s="167">
        <v>661344.50212753541</v>
      </c>
      <c r="GU112" t="s">
        <v>308</v>
      </c>
      <c r="GV112" s="166">
        <v>0</v>
      </c>
      <c r="GW112" s="166">
        <v>0</v>
      </c>
      <c r="GX112" s="167">
        <v>0</v>
      </c>
      <c r="GY112" s="167">
        <v>661344.50212753541</v>
      </c>
      <c r="GZ112" s="166">
        <v>2.6075055566676828E-3</v>
      </c>
      <c r="HA112" s="167">
        <v>0</v>
      </c>
      <c r="HB112" s="167">
        <v>0</v>
      </c>
      <c r="HC112" s="167">
        <v>2269000</v>
      </c>
      <c r="HD112" s="167">
        <v>0</v>
      </c>
      <c r="HE112" s="167">
        <v>253631099.82120794</v>
      </c>
      <c r="HF112" s="166">
        <v>0.73491393671155847</v>
      </c>
      <c r="HG112" s="166">
        <v>0.92493131579184162</v>
      </c>
      <c r="HH112" t="s">
        <v>217</v>
      </c>
      <c r="HI112" s="170">
        <v>1.2322003748464183</v>
      </c>
      <c r="HJ112" t="s">
        <v>308</v>
      </c>
    </row>
    <row r="113" spans="1:219">
      <c r="A113">
        <v>343</v>
      </c>
      <c r="B113" t="s">
        <v>56</v>
      </c>
      <c r="C113" t="s">
        <v>308</v>
      </c>
      <c r="D113" t="s">
        <v>161</v>
      </c>
      <c r="E113" t="s">
        <v>308</v>
      </c>
      <c r="F113" t="s">
        <v>308</v>
      </c>
      <c r="G113" s="167">
        <v>3300</v>
      </c>
      <c r="H113" s="167">
        <v>0</v>
      </c>
      <c r="I113" s="167">
        <v>4600</v>
      </c>
      <c r="J113" t="s">
        <v>308</v>
      </c>
      <c r="K113">
        <v>0</v>
      </c>
      <c r="L113" s="167">
        <v>3060.2</v>
      </c>
      <c r="M113" s="167">
        <v>20844</v>
      </c>
      <c r="N113" s="167">
        <v>63786808.799999997</v>
      </c>
      <c r="O113" s="166">
        <v>0.40830043180292547</v>
      </c>
      <c r="P113" s="166">
        <v>0.1</v>
      </c>
      <c r="Q113" s="167">
        <v>4317.75</v>
      </c>
      <c r="R113" s="167">
        <v>8581</v>
      </c>
      <c r="S113" s="167">
        <v>37050612.75</v>
      </c>
      <c r="T113" s="166">
        <v>0.23716159295286734</v>
      </c>
      <c r="U113" s="166">
        <v>0.1</v>
      </c>
      <c r="V113" s="167">
        <v>4346.75</v>
      </c>
      <c r="W113" s="167">
        <v>5615</v>
      </c>
      <c r="X113" s="167">
        <v>24407001.25</v>
      </c>
      <c r="Y113" s="166">
        <v>0.15622962391229614</v>
      </c>
      <c r="Z113" s="166">
        <v>0.1</v>
      </c>
      <c r="AA113" s="167">
        <v>125244422.8</v>
      </c>
      <c r="AB113" s="167">
        <v>325</v>
      </c>
      <c r="AC113" s="167">
        <v>1525</v>
      </c>
      <c r="AD113" s="167">
        <v>3397</v>
      </c>
      <c r="AE113" s="167">
        <v>2096.0000000000005</v>
      </c>
      <c r="AF113" s="167">
        <v>4300425</v>
      </c>
      <c r="AG113" s="166">
        <v>0.4</v>
      </c>
      <c r="AH113" s="166">
        <v>0.4</v>
      </c>
      <c r="AI113" s="167">
        <v>0</v>
      </c>
      <c r="AJ113" s="167">
        <v>99.78</v>
      </c>
      <c r="AK113" s="167">
        <v>5249.1860864365453</v>
      </c>
      <c r="AL113" s="167">
        <v>4020.531818693818</v>
      </c>
      <c r="AM113" s="167">
        <v>401168.66486926918</v>
      </c>
      <c r="AN113" s="166">
        <v>0.4</v>
      </c>
      <c r="AO113" s="166">
        <v>0.4</v>
      </c>
      <c r="AP113" s="167">
        <v>50</v>
      </c>
      <c r="AQ113" s="167">
        <v>100</v>
      </c>
      <c r="AR113" s="167">
        <v>2165.4721908534721</v>
      </c>
      <c r="AS113" s="167">
        <v>1475.6387665198238</v>
      </c>
      <c r="AT113" s="167">
        <v>255837.48619465597</v>
      </c>
      <c r="AU113" s="166">
        <v>0.4</v>
      </c>
      <c r="AV113" s="166">
        <v>0.4</v>
      </c>
      <c r="AW113" s="167">
        <v>118</v>
      </c>
      <c r="AX113" s="167">
        <v>160</v>
      </c>
      <c r="AY113" s="167">
        <v>930.79943148562984</v>
      </c>
      <c r="AZ113" s="167">
        <v>631.11894273127734</v>
      </c>
      <c r="BA113" s="167">
        <v>210813.36375230871</v>
      </c>
      <c r="BB113" s="166">
        <v>0.4</v>
      </c>
      <c r="BC113" s="166">
        <v>0.4</v>
      </c>
      <c r="BD113" s="167">
        <v>250</v>
      </c>
      <c r="BE113" s="167">
        <v>350</v>
      </c>
      <c r="BF113" s="167">
        <v>1376.5888144327682</v>
      </c>
      <c r="BG113" s="167">
        <v>800.0528634361234</v>
      </c>
      <c r="BH113" s="167">
        <v>624165.70581083524</v>
      </c>
      <c r="BI113" s="166">
        <v>0.4</v>
      </c>
      <c r="BJ113" s="166">
        <v>0.4</v>
      </c>
      <c r="BK113" s="167">
        <v>300</v>
      </c>
      <c r="BL113" s="167">
        <v>460</v>
      </c>
      <c r="BM113" s="167">
        <v>753.27803432783401</v>
      </c>
      <c r="BN113" s="167">
        <v>500.01321585903059</v>
      </c>
      <c r="BO113" s="167">
        <v>455989.48959350429</v>
      </c>
      <c r="BP113" s="166">
        <v>0.4</v>
      </c>
      <c r="BQ113" s="166">
        <v>0.4</v>
      </c>
      <c r="BR113" s="167">
        <v>400</v>
      </c>
      <c r="BS113" s="167">
        <v>500</v>
      </c>
      <c r="BT113" s="167">
        <v>2298.9313343244967</v>
      </c>
      <c r="BU113" s="167">
        <v>1429.0088105726875</v>
      </c>
      <c r="BV113" s="167">
        <v>1634076.9390161424</v>
      </c>
      <c r="BW113" s="166">
        <v>0.4</v>
      </c>
      <c r="BX113" s="166">
        <v>0.4</v>
      </c>
      <c r="BY113" s="167">
        <v>500</v>
      </c>
      <c r="BZ113" s="167">
        <v>795</v>
      </c>
      <c r="CA113" s="167">
        <v>1093.1476254204008</v>
      </c>
      <c r="CB113" s="167">
        <v>784.00440528634408</v>
      </c>
      <c r="CC113" s="167">
        <v>1169857.314912844</v>
      </c>
      <c r="CD113" s="166">
        <v>0.4</v>
      </c>
      <c r="CE113" s="166">
        <v>0.4</v>
      </c>
      <c r="CF113" s="169">
        <v>9052333.9641495608</v>
      </c>
      <c r="CG113" s="166">
        <v>5.794414136589561E-2</v>
      </c>
      <c r="CH113" s="167">
        <v>0</v>
      </c>
      <c r="CI113" s="167">
        <v>268.81503586112535</v>
      </c>
      <c r="CJ113" s="167">
        <v>0</v>
      </c>
      <c r="CK113" s="166">
        <v>0</v>
      </c>
      <c r="CL113" s="166">
        <v>0</v>
      </c>
      <c r="CM113" t="s">
        <v>181</v>
      </c>
      <c r="CN113" s="167">
        <v>1000</v>
      </c>
      <c r="CO113" s="167">
        <v>651.42778082706172</v>
      </c>
      <c r="CP113" s="167">
        <v>651427.78082706174</v>
      </c>
      <c r="CQ113" s="166">
        <v>0</v>
      </c>
      <c r="CR113" t="s">
        <v>182</v>
      </c>
      <c r="CS113" s="167">
        <v>1000</v>
      </c>
      <c r="CT113" s="167">
        <v>124.10566778725536</v>
      </c>
      <c r="CU113" s="167">
        <v>124105.66778725536</v>
      </c>
      <c r="CV113" s="166">
        <v>0</v>
      </c>
      <c r="CW113" s="166">
        <v>4.9642025977452188E-3</v>
      </c>
      <c r="CX113" s="167">
        <v>0</v>
      </c>
      <c r="CY113" s="167">
        <v>0</v>
      </c>
      <c r="CZ113" s="167">
        <v>88.800000000000423</v>
      </c>
      <c r="DA113" s="167">
        <v>601.99999999999966</v>
      </c>
      <c r="DB113" s="167">
        <v>0</v>
      </c>
      <c r="DC113" s="166">
        <v>0</v>
      </c>
      <c r="DD113" s="166">
        <v>0</v>
      </c>
      <c r="DE113" s="166">
        <v>0</v>
      </c>
      <c r="DF113" s="169">
        <v>775533.44861431711</v>
      </c>
      <c r="DG113" t="s">
        <v>288</v>
      </c>
      <c r="DH113" t="s">
        <v>228</v>
      </c>
      <c r="DI113" s="166">
        <v>1</v>
      </c>
      <c r="DJ113" s="167">
        <v>860</v>
      </c>
      <c r="DK113" s="166">
        <v>0.36422135928040233</v>
      </c>
      <c r="DL113" s="166">
        <v>0.1587743746490114</v>
      </c>
      <c r="DM113" s="167">
        <v>6894.9920659310583</v>
      </c>
      <c r="DN113" s="167">
        <v>5929693.1767007103</v>
      </c>
      <c r="DO113" s="166">
        <v>1</v>
      </c>
      <c r="DP113" s="166">
        <v>0.58045405000000005</v>
      </c>
      <c r="DQ113" s="166">
        <v>0.48019236999999998</v>
      </c>
      <c r="DR113" s="167">
        <v>1040</v>
      </c>
      <c r="DS113" s="166">
        <v>0.20113099037093965</v>
      </c>
      <c r="DT113" s="166">
        <v>0.21373536296566484</v>
      </c>
      <c r="DU113" s="166">
        <v>0.17504387508599228</v>
      </c>
      <c r="DV113" s="167">
        <v>2669.6207022646058</v>
      </c>
      <c r="DW113" s="167">
        <v>2776405.5303551899</v>
      </c>
      <c r="DX113" s="166">
        <v>1</v>
      </c>
      <c r="DY113" s="167">
        <v>8706098.7070559002</v>
      </c>
      <c r="DZ113" s="166">
        <v>5.5727883684468245E-2</v>
      </c>
      <c r="EA113" s="167">
        <v>120000</v>
      </c>
      <c r="EB113" s="167">
        <v>120000</v>
      </c>
      <c r="EC113" s="167">
        <v>11160000</v>
      </c>
      <c r="ED113" s="166">
        <v>7.143534697287833E-2</v>
      </c>
      <c r="EE113" s="166">
        <v>0</v>
      </c>
      <c r="EF113" s="166">
        <v>0</v>
      </c>
      <c r="EG113" s="167">
        <v>0</v>
      </c>
      <c r="EH113" s="167">
        <v>0</v>
      </c>
      <c r="EI113" s="167">
        <v>0</v>
      </c>
      <c r="EJ113" s="167">
        <v>0</v>
      </c>
      <c r="EK113" s="167">
        <v>0</v>
      </c>
      <c r="EL113" s="166">
        <v>0</v>
      </c>
      <c r="EM113" s="166">
        <v>0</v>
      </c>
      <c r="EN113" s="166">
        <v>0</v>
      </c>
      <c r="EO113" s="170">
        <v>0</v>
      </c>
      <c r="EP113" s="170">
        <v>0</v>
      </c>
      <c r="EQ113" s="170">
        <v>0</v>
      </c>
      <c r="ER113" s="170">
        <v>0</v>
      </c>
      <c r="ES113" s="170">
        <v>0</v>
      </c>
      <c r="ET113" s="170">
        <v>0</v>
      </c>
      <c r="EU113" s="170">
        <v>0</v>
      </c>
      <c r="EV113" s="170">
        <v>0</v>
      </c>
      <c r="EW113" t="s">
        <v>194</v>
      </c>
      <c r="EX113" t="s">
        <v>194</v>
      </c>
      <c r="EY113" t="s">
        <v>194</v>
      </c>
      <c r="EZ113" t="s">
        <v>194</v>
      </c>
      <c r="FA113" s="167">
        <v>0</v>
      </c>
      <c r="FB113" s="166">
        <v>0</v>
      </c>
      <c r="FC113" s="167">
        <v>0</v>
      </c>
      <c r="FD113" s="166">
        <v>0</v>
      </c>
      <c r="FE113" s="166">
        <v>0</v>
      </c>
      <c r="FF113" s="167">
        <v>1286791.9312942962</v>
      </c>
      <c r="FG113" s="166">
        <v>8.2367767109236788E-3</v>
      </c>
      <c r="FH113" s="166">
        <v>0</v>
      </c>
      <c r="FI113" s="167">
        <v>0</v>
      </c>
      <c r="FJ113" s="166">
        <v>0</v>
      </c>
      <c r="FK113" s="166">
        <v>0</v>
      </c>
      <c r="FL113" t="s">
        <v>492</v>
      </c>
      <c r="FM113" s="167">
        <v>0</v>
      </c>
      <c r="FN113" s="166">
        <v>0</v>
      </c>
      <c r="FO113" s="166">
        <v>0</v>
      </c>
      <c r="FP113" s="166">
        <v>0</v>
      </c>
      <c r="FQ113" t="s">
        <v>335</v>
      </c>
      <c r="FR113" s="167">
        <v>0</v>
      </c>
      <c r="FS113" s="166">
        <v>0</v>
      </c>
      <c r="FT113" s="166">
        <v>0</v>
      </c>
      <c r="FU113" t="s">
        <v>493</v>
      </c>
      <c r="FV113" s="167">
        <v>0</v>
      </c>
      <c r="FW113" s="166">
        <v>0</v>
      </c>
      <c r="FX113" s="166">
        <v>0</v>
      </c>
      <c r="FY113" t="s">
        <v>203</v>
      </c>
      <c r="FZ113" s="167">
        <v>0</v>
      </c>
      <c r="GA113" s="166">
        <v>0</v>
      </c>
      <c r="GB113" s="166">
        <v>0</v>
      </c>
      <c r="GC113" t="s">
        <v>204</v>
      </c>
      <c r="GD113" s="167">
        <v>0</v>
      </c>
      <c r="GE113" s="166">
        <v>0</v>
      </c>
      <c r="GF113" s="166">
        <v>0</v>
      </c>
      <c r="GG113" t="s">
        <v>205</v>
      </c>
      <c r="GH113" s="167">
        <v>0</v>
      </c>
      <c r="GI113" s="166">
        <v>0</v>
      </c>
      <c r="GJ113" s="166">
        <v>0</v>
      </c>
      <c r="GK113" t="s">
        <v>494</v>
      </c>
      <c r="GL113" s="167">
        <v>0</v>
      </c>
      <c r="GM113" s="166">
        <v>0</v>
      </c>
      <c r="GN113" s="166">
        <v>0</v>
      </c>
      <c r="GO113" s="167">
        <v>0</v>
      </c>
      <c r="GP113" s="167">
        <v>156225180.85111406</v>
      </c>
      <c r="GQ113" s="166">
        <v>1</v>
      </c>
      <c r="GR113" s="167">
        <v>24851474.572715726</v>
      </c>
      <c r="GS113" s="166">
        <v>-5.0000000000000001E-3</v>
      </c>
      <c r="GT113" s="167">
        <v>508926.69378082117</v>
      </c>
      <c r="GU113" t="s">
        <v>161</v>
      </c>
      <c r="GV113" s="166">
        <v>1.2999999999999999E-2</v>
      </c>
      <c r="GW113" s="166">
        <v>1</v>
      </c>
      <c r="GX113" s="167">
        <v>-415293.95072181156</v>
      </c>
      <c r="GY113" s="167">
        <v>93632.74305900959</v>
      </c>
      <c r="GZ113" s="166">
        <v>5.9898575805529162E-4</v>
      </c>
      <c r="HA113" s="167">
        <v>0</v>
      </c>
      <c r="HB113" s="167">
        <v>0</v>
      </c>
      <c r="HC113" s="167">
        <v>150000</v>
      </c>
      <c r="HD113" s="167">
        <v>0</v>
      </c>
      <c r="HE113" s="167">
        <v>156318813.59417307</v>
      </c>
      <c r="HF113" s="166">
        <v>0.80169164866808895</v>
      </c>
      <c r="HG113" s="166">
        <v>0.92032787631619806</v>
      </c>
      <c r="HH113" t="s">
        <v>217</v>
      </c>
      <c r="HI113" s="170">
        <v>1.2746473939065452</v>
      </c>
      <c r="HJ113" t="s">
        <v>308</v>
      </c>
    </row>
    <row r="114" spans="1:219">
      <c r="A114">
        <v>373</v>
      </c>
      <c r="B114" t="s">
        <v>70</v>
      </c>
      <c r="C114" t="s">
        <v>308</v>
      </c>
      <c r="D114" t="s">
        <v>308</v>
      </c>
      <c r="E114" t="s">
        <v>308</v>
      </c>
      <c r="F114" t="s">
        <v>308</v>
      </c>
      <c r="G114" s="167">
        <v>3300</v>
      </c>
      <c r="H114" s="167">
        <v>0</v>
      </c>
      <c r="I114" s="167">
        <v>4600</v>
      </c>
      <c r="J114" t="s">
        <v>308</v>
      </c>
      <c r="K114">
        <v>0</v>
      </c>
      <c r="L114" s="167">
        <v>2843.769256561674</v>
      </c>
      <c r="M114" s="167">
        <v>44370.666666666672</v>
      </c>
      <c r="N114" s="167">
        <v>126179937.75981253</v>
      </c>
      <c r="O114" s="166">
        <v>0.3990362151343339</v>
      </c>
      <c r="P114" s="166">
        <v>0.04</v>
      </c>
      <c r="Q114" s="167">
        <v>3475.5650536212893</v>
      </c>
      <c r="R114" s="167">
        <v>16718</v>
      </c>
      <c r="S114" s="167">
        <v>58104496.566440716</v>
      </c>
      <c r="T114" s="166">
        <v>0.18375186106283628</v>
      </c>
      <c r="U114" s="166">
        <v>0.04</v>
      </c>
      <c r="V114" s="167">
        <v>4237.1267921386789</v>
      </c>
      <c r="W114" s="167">
        <v>10238</v>
      </c>
      <c r="X114" s="167">
        <v>43379704.097915791</v>
      </c>
      <c r="Y114" s="166">
        <v>0.13718561955411596</v>
      </c>
      <c r="Z114" s="166">
        <v>0.04</v>
      </c>
      <c r="AA114" s="167">
        <v>227664138.42416903</v>
      </c>
      <c r="AB114" s="167">
        <v>664.74485559989353</v>
      </c>
      <c r="AC114" s="167">
        <v>853.38362883232685</v>
      </c>
      <c r="AD114" s="167">
        <v>9172.3672263642584</v>
      </c>
      <c r="AE114" s="167">
        <v>5340.8796711848627</v>
      </c>
      <c r="AF114" s="167">
        <v>10655103.202351248</v>
      </c>
      <c r="AG114" s="166">
        <v>0.5</v>
      </c>
      <c r="AH114" s="166">
        <v>0.5</v>
      </c>
      <c r="AI114" s="167">
        <v>0</v>
      </c>
      <c r="AJ114" s="167">
        <v>0</v>
      </c>
      <c r="AK114" s="167">
        <v>13599.10939324155</v>
      </c>
      <c r="AL114" s="167">
        <v>9022.7156743618289</v>
      </c>
      <c r="AM114" s="167">
        <v>0</v>
      </c>
      <c r="AN114" s="166">
        <v>0.5</v>
      </c>
      <c r="AO114" s="166">
        <v>0.5</v>
      </c>
      <c r="AP114" s="167">
        <v>128.48836837047196</v>
      </c>
      <c r="AQ114" s="167">
        <v>170.42721496614411</v>
      </c>
      <c r="AR114" s="167">
        <v>2877.4739592649789</v>
      </c>
      <c r="AS114" s="167">
        <v>1878.9165280807986</v>
      </c>
      <c r="AT114" s="167">
        <v>689940.44508914649</v>
      </c>
      <c r="AU114" s="166">
        <v>0.5</v>
      </c>
      <c r="AV114" s="166">
        <v>0.5</v>
      </c>
      <c r="AW114" s="167">
        <v>128.48836837047193</v>
      </c>
      <c r="AX114" s="167">
        <v>170.42721496614408</v>
      </c>
      <c r="AY114" s="167">
        <v>3289.6765854131872</v>
      </c>
      <c r="AZ114" s="167">
        <v>1958.3784726838051</v>
      </c>
      <c r="BA114" s="167">
        <v>756446.16587543767</v>
      </c>
      <c r="BB114" s="166">
        <v>0.5</v>
      </c>
      <c r="BC114" s="166">
        <v>0.5</v>
      </c>
      <c r="BD114" s="167">
        <v>192.73255255570794</v>
      </c>
      <c r="BE114" s="167">
        <v>255.64082244921613</v>
      </c>
      <c r="BF114" s="167">
        <v>2857.5752550276056</v>
      </c>
      <c r="BG114" s="167">
        <v>1787.8247967140276</v>
      </c>
      <c r="BH114" s="167">
        <v>1007788.7744485752</v>
      </c>
      <c r="BI114" s="166">
        <v>0.5</v>
      </c>
      <c r="BJ114" s="166">
        <v>0.5</v>
      </c>
      <c r="BK114" s="167">
        <v>256.97673674094392</v>
      </c>
      <c r="BL114" s="167">
        <v>340.85442993228821</v>
      </c>
      <c r="BM114" s="167">
        <v>5378.538758258238</v>
      </c>
      <c r="BN114" s="167">
        <v>3023.6761309326357</v>
      </c>
      <c r="BO114" s="167">
        <v>2412792.7424408011</v>
      </c>
      <c r="BP114" s="166">
        <v>0.5</v>
      </c>
      <c r="BQ114" s="166">
        <v>0.5</v>
      </c>
      <c r="BR114" s="167">
        <v>321.22092092617987</v>
      </c>
      <c r="BS114" s="167">
        <v>426.06803741536027</v>
      </c>
      <c r="BT114" s="167">
        <v>7936.1944126953431</v>
      </c>
      <c r="BU114" s="167">
        <v>4548.129182650634</v>
      </c>
      <c r="BV114" s="167">
        <v>4487084.1526586842</v>
      </c>
      <c r="BW114" s="166">
        <v>0.5</v>
      </c>
      <c r="BX114" s="166">
        <v>0.5</v>
      </c>
      <c r="BY114" s="167">
        <v>385.46510511141582</v>
      </c>
      <c r="BZ114" s="167">
        <v>511.28164489843232</v>
      </c>
      <c r="CA114" s="167">
        <v>2233.6780238720617</v>
      </c>
      <c r="CB114" s="167">
        <v>1125.6595594837177</v>
      </c>
      <c r="CC114" s="167">
        <v>1436534.0054253838</v>
      </c>
      <c r="CD114" s="166">
        <v>0.5</v>
      </c>
      <c r="CE114" s="166">
        <v>0.5</v>
      </c>
      <c r="CF114" s="169">
        <v>21445689.488289274</v>
      </c>
      <c r="CG114" s="166">
        <v>6.7820660845805736E-2</v>
      </c>
      <c r="CH114" s="167">
        <v>0</v>
      </c>
      <c r="CI114" s="167">
        <v>248.79983292309674</v>
      </c>
      <c r="CJ114" s="167">
        <v>0</v>
      </c>
      <c r="CK114" s="166">
        <v>0</v>
      </c>
      <c r="CL114" s="166">
        <v>0</v>
      </c>
      <c r="CM114" t="s">
        <v>181</v>
      </c>
      <c r="CN114" s="167">
        <v>340.93374520996599</v>
      </c>
      <c r="CO114" s="167">
        <v>6098.8701418953724</v>
      </c>
      <c r="CP114" s="167">
        <v>2079310.639025626</v>
      </c>
      <c r="CQ114" s="166">
        <v>0</v>
      </c>
      <c r="CR114" t="s">
        <v>182</v>
      </c>
      <c r="CS114" s="167">
        <v>919.92315175873307</v>
      </c>
      <c r="CT114" s="167">
        <v>808.31472383468758</v>
      </c>
      <c r="CU114" s="167">
        <v>743587.42836299574</v>
      </c>
      <c r="CV114" s="166">
        <v>0</v>
      </c>
      <c r="CW114" s="166">
        <v>8.9272397856542968E-3</v>
      </c>
      <c r="CX114" s="167">
        <v>284.37692565616743</v>
      </c>
      <c r="CY114" s="167">
        <v>376.48093435360033</v>
      </c>
      <c r="CZ114" s="167">
        <v>597.73133881710442</v>
      </c>
      <c r="DA114" s="167">
        <v>23.007142857142519</v>
      </c>
      <c r="DB114" s="167">
        <v>178642.75114081689</v>
      </c>
      <c r="DC114" s="166">
        <v>5.6494660357266449E-4</v>
      </c>
      <c r="DD114" s="166">
        <v>0</v>
      </c>
      <c r="DE114" s="166">
        <v>0</v>
      </c>
      <c r="DF114" s="169">
        <v>3001540.8185294387</v>
      </c>
      <c r="DG114" t="s">
        <v>288</v>
      </c>
      <c r="DH114" t="s">
        <v>228</v>
      </c>
      <c r="DI114" s="166">
        <v>0.6129735866817595</v>
      </c>
      <c r="DJ114" s="167">
        <v>1716.1954402106305</v>
      </c>
      <c r="DK114" s="166">
        <v>0.22478996748328706</v>
      </c>
      <c r="DL114" s="166">
        <v>0.23497375439841234</v>
      </c>
      <c r="DM114" s="167">
        <v>9995.3412253305705</v>
      </c>
      <c r="DN114" s="167">
        <v>17153959.034261663</v>
      </c>
      <c r="DO114" s="166">
        <v>1</v>
      </c>
      <c r="DP114" s="166">
        <v>0.58045405000000005</v>
      </c>
      <c r="DQ114" s="166">
        <v>0.48019236999999998</v>
      </c>
      <c r="DR114" s="167">
        <v>1757.7033959210532</v>
      </c>
      <c r="DS114" s="166">
        <v>0.23230824291303612</v>
      </c>
      <c r="DT114" s="166">
        <v>0.22859705900494143</v>
      </c>
      <c r="DU114" s="166">
        <v>0.23734094994981492</v>
      </c>
      <c r="DV114" s="167">
        <v>6320.441482970532</v>
      </c>
      <c r="DW114" s="167">
        <v>11109461.458337601</v>
      </c>
      <c r="DX114" s="166">
        <v>1</v>
      </c>
      <c r="DY114" s="167">
        <v>28263420.492599264</v>
      </c>
      <c r="DZ114" s="166">
        <v>8.9381311643894235E-2</v>
      </c>
      <c r="EA114" s="167">
        <v>150000</v>
      </c>
      <c r="EB114" s="167">
        <v>150000</v>
      </c>
      <c r="EC114" s="167">
        <v>24475000</v>
      </c>
      <c r="ED114" s="166">
        <v>7.7400667164723866E-2</v>
      </c>
      <c r="EE114" s="166">
        <v>0</v>
      </c>
      <c r="EF114" s="166">
        <v>0</v>
      </c>
      <c r="EG114" s="167">
        <v>0</v>
      </c>
      <c r="EH114" s="167">
        <v>0</v>
      </c>
      <c r="EI114" s="167">
        <v>0</v>
      </c>
      <c r="EJ114" s="167">
        <v>0</v>
      </c>
      <c r="EK114" s="167">
        <v>0</v>
      </c>
      <c r="EL114" s="166">
        <v>0</v>
      </c>
      <c r="EM114" s="166">
        <v>0</v>
      </c>
      <c r="EN114" s="166">
        <v>0</v>
      </c>
      <c r="EO114" s="170">
        <v>0</v>
      </c>
      <c r="EP114" s="170">
        <v>0</v>
      </c>
      <c r="EQ114" s="170">
        <v>0</v>
      </c>
      <c r="ER114" s="170">
        <v>0</v>
      </c>
      <c r="ES114" s="170">
        <v>0</v>
      </c>
      <c r="ET114" s="170">
        <v>0</v>
      </c>
      <c r="EU114" s="170">
        <v>0</v>
      </c>
      <c r="EV114" s="170">
        <v>0</v>
      </c>
      <c r="EW114" t="s">
        <v>194</v>
      </c>
      <c r="EX114" t="s">
        <v>194</v>
      </c>
      <c r="EY114" t="s">
        <v>194</v>
      </c>
      <c r="EZ114" t="s">
        <v>194</v>
      </c>
      <c r="FA114" s="167">
        <v>0</v>
      </c>
      <c r="FB114" s="166">
        <v>0</v>
      </c>
      <c r="FC114" s="167">
        <v>614156.61393029708</v>
      </c>
      <c r="FD114" s="166">
        <v>1.9422321414436256E-3</v>
      </c>
      <c r="FE114" s="166">
        <v>0</v>
      </c>
      <c r="FF114" s="167">
        <v>3486536</v>
      </c>
      <c r="FG114" s="166">
        <v>1.1025953523751898E-2</v>
      </c>
      <c r="FH114" s="166">
        <v>0</v>
      </c>
      <c r="FI114" s="167">
        <v>6349675.5832521357</v>
      </c>
      <c r="FJ114" s="166">
        <v>2.0080454603606634E-2</v>
      </c>
      <c r="FK114" s="166">
        <v>0</v>
      </c>
      <c r="FL114" t="s">
        <v>492</v>
      </c>
      <c r="FM114" s="167">
        <v>0</v>
      </c>
      <c r="FN114" s="166">
        <v>0</v>
      </c>
      <c r="FO114" s="166">
        <v>0</v>
      </c>
      <c r="FP114" s="166">
        <v>0</v>
      </c>
      <c r="FQ114" t="s">
        <v>335</v>
      </c>
      <c r="FR114" s="167">
        <v>0</v>
      </c>
      <c r="FS114" s="166">
        <v>0</v>
      </c>
      <c r="FT114" s="166">
        <v>0</v>
      </c>
      <c r="FU114" t="s">
        <v>493</v>
      </c>
      <c r="FV114" s="167">
        <v>0</v>
      </c>
      <c r="FW114" s="166">
        <v>0</v>
      </c>
      <c r="FX114" s="166">
        <v>0</v>
      </c>
      <c r="FY114" t="s">
        <v>203</v>
      </c>
      <c r="FZ114" s="167">
        <v>0</v>
      </c>
      <c r="GA114" s="166">
        <v>0</v>
      </c>
      <c r="GB114" s="166">
        <v>0</v>
      </c>
      <c r="GC114" t="s">
        <v>204</v>
      </c>
      <c r="GD114" s="167">
        <v>0</v>
      </c>
      <c r="GE114" s="166">
        <v>0</v>
      </c>
      <c r="GF114" s="166">
        <v>0</v>
      </c>
      <c r="GG114" t="s">
        <v>205</v>
      </c>
      <c r="GH114" s="167">
        <v>0</v>
      </c>
      <c r="GI114" s="166">
        <v>0</v>
      </c>
      <c r="GJ114" s="166">
        <v>0</v>
      </c>
      <c r="GK114" t="s">
        <v>494</v>
      </c>
      <c r="GL114" s="167">
        <v>0</v>
      </c>
      <c r="GM114" s="166">
        <v>0</v>
      </c>
      <c r="GN114" s="166">
        <v>0</v>
      </c>
      <c r="GO114" s="167">
        <v>911587.21332244994</v>
      </c>
      <c r="GP114" s="167">
        <v>316211744.63409185</v>
      </c>
      <c r="GQ114" s="166">
        <v>1</v>
      </c>
      <c r="GR114" s="167">
        <v>48092830.773710661</v>
      </c>
      <c r="GS114" s="166">
        <v>5.0000000000000001E-3</v>
      </c>
      <c r="GT114" s="167">
        <v>1886673.4518851275</v>
      </c>
      <c r="GU114" t="s">
        <v>161</v>
      </c>
      <c r="GV114" s="166">
        <v>0.02</v>
      </c>
      <c r="GW114" s="166">
        <v>1</v>
      </c>
      <c r="GX114" s="167">
        <v>-1876646.0910167452</v>
      </c>
      <c r="GY114" s="167">
        <v>10027.360868381622</v>
      </c>
      <c r="GZ114" s="166">
        <v>3.1709900318126838E-5</v>
      </c>
      <c r="HA114" s="167">
        <v>0</v>
      </c>
      <c r="HB114" s="167">
        <v>0</v>
      </c>
      <c r="HC114" s="167">
        <v>3500000</v>
      </c>
      <c r="HD114" s="167">
        <v>0</v>
      </c>
      <c r="HE114" s="167">
        <v>316221771.99496025</v>
      </c>
      <c r="HF114" s="166">
        <v>0.71997369575128611</v>
      </c>
      <c r="HG114" s="166">
        <v>0.88666785463021291</v>
      </c>
      <c r="HH114" t="s">
        <v>217</v>
      </c>
      <c r="HI114" s="170">
        <v>1.2304610439657107</v>
      </c>
      <c r="HJ114" t="s">
        <v>308</v>
      </c>
    </row>
    <row r="115" spans="1:219">
      <c r="A115">
        <v>893</v>
      </c>
      <c r="B115" t="s">
        <v>131</v>
      </c>
      <c r="C115" t="s">
        <v>161</v>
      </c>
      <c r="D115" t="s">
        <v>161</v>
      </c>
      <c r="E115" t="s">
        <v>161</v>
      </c>
      <c r="F115" t="s">
        <v>161</v>
      </c>
      <c r="G115" s="167">
        <v>3300</v>
      </c>
      <c r="H115" s="167">
        <v>0</v>
      </c>
      <c r="I115" s="167">
        <v>4600</v>
      </c>
      <c r="J115" t="s">
        <v>308</v>
      </c>
      <c r="K115">
        <v>0</v>
      </c>
      <c r="L115" s="167">
        <v>2746.99</v>
      </c>
      <c r="M115" s="167">
        <v>20775</v>
      </c>
      <c r="N115" s="167">
        <v>57068717.249999993</v>
      </c>
      <c r="O115" s="166">
        <v>0.3639039205856584</v>
      </c>
      <c r="P115" s="166">
        <v>3.6403481628982999E-2</v>
      </c>
      <c r="Q115" s="167">
        <v>3862.65</v>
      </c>
      <c r="R115" s="167">
        <v>8856</v>
      </c>
      <c r="S115" s="167">
        <v>34207628.399999999</v>
      </c>
      <c r="T115" s="166">
        <v>0.21812808642895007</v>
      </c>
      <c r="U115" s="166">
        <v>3.8833443361422859E-2</v>
      </c>
      <c r="V115" s="167">
        <v>4385.8100000000004</v>
      </c>
      <c r="W115" s="167">
        <v>5815</v>
      </c>
      <c r="X115" s="167">
        <v>25503485.150000002</v>
      </c>
      <c r="Y115" s="166">
        <v>0.1626253170195992</v>
      </c>
      <c r="Z115" s="166">
        <v>3.4201207986666086E-2</v>
      </c>
      <c r="AA115" s="167">
        <v>116779830.8</v>
      </c>
      <c r="AB115" s="167">
        <v>440</v>
      </c>
      <c r="AC115" s="167">
        <v>440</v>
      </c>
      <c r="AD115" s="167">
        <v>1878</v>
      </c>
      <c r="AE115" s="167">
        <v>1231</v>
      </c>
      <c r="AF115" s="167">
        <v>1367960</v>
      </c>
      <c r="AG115" s="166">
        <v>1</v>
      </c>
      <c r="AH115" s="166">
        <v>1</v>
      </c>
      <c r="AI115" s="167">
        <v>540</v>
      </c>
      <c r="AJ115" s="167">
        <v>785</v>
      </c>
      <c r="AK115" s="167">
        <v>3587.0823832546876</v>
      </c>
      <c r="AL115" s="167">
        <v>3065.5817622584609</v>
      </c>
      <c r="AM115" s="167">
        <v>4343506.1703304229</v>
      </c>
      <c r="AN115" s="166">
        <v>1</v>
      </c>
      <c r="AO115" s="166">
        <v>1</v>
      </c>
      <c r="AP115" s="167">
        <v>200</v>
      </c>
      <c r="AQ115" s="167">
        <v>290</v>
      </c>
      <c r="AR115" s="167">
        <v>1565.2520245747032</v>
      </c>
      <c r="AS115" s="167">
        <v>989.78800138574161</v>
      </c>
      <c r="AT115" s="167">
        <v>600088.92531680572</v>
      </c>
      <c r="AU115" s="166">
        <v>1</v>
      </c>
      <c r="AV115" s="166">
        <v>1</v>
      </c>
      <c r="AW115" s="167">
        <v>240</v>
      </c>
      <c r="AX115" s="167">
        <v>390</v>
      </c>
      <c r="AY115" s="167">
        <v>968.18722426958334</v>
      </c>
      <c r="AZ115" s="167">
        <v>639.02161786550141</v>
      </c>
      <c r="BA115" s="167">
        <v>481583.36479224556</v>
      </c>
      <c r="BB115" s="166">
        <v>1</v>
      </c>
      <c r="BC115" s="166">
        <v>1</v>
      </c>
      <c r="BD115" s="167">
        <v>360</v>
      </c>
      <c r="BE115" s="167">
        <v>515</v>
      </c>
      <c r="BF115" s="167">
        <v>803.28601287008667</v>
      </c>
      <c r="BG115" s="167">
        <v>533.19468310459035</v>
      </c>
      <c r="BH115" s="167">
        <v>563778.22643209528</v>
      </c>
      <c r="BI115" s="166">
        <v>1</v>
      </c>
      <c r="BJ115" s="166">
        <v>1</v>
      </c>
      <c r="BK115" s="167">
        <v>390</v>
      </c>
      <c r="BL115" s="167">
        <v>560</v>
      </c>
      <c r="BM115" s="167">
        <v>371.16405579375021</v>
      </c>
      <c r="BN115" s="167">
        <v>314.72824235400731</v>
      </c>
      <c r="BO115" s="167">
        <v>321001.79747780669</v>
      </c>
      <c r="BP115" s="166">
        <v>1</v>
      </c>
      <c r="BQ115" s="166">
        <v>1</v>
      </c>
      <c r="BR115" s="167">
        <v>420</v>
      </c>
      <c r="BS115" s="167">
        <v>600</v>
      </c>
      <c r="BT115" s="167">
        <v>113.26569498692086</v>
      </c>
      <c r="BU115" s="167">
        <v>89.539348051179246</v>
      </c>
      <c r="BV115" s="167">
        <v>101295.20072521431</v>
      </c>
      <c r="BW115" s="166">
        <v>1</v>
      </c>
      <c r="BX115" s="166">
        <v>1</v>
      </c>
      <c r="BY115" s="167">
        <v>575</v>
      </c>
      <c r="BZ115" s="167">
        <v>810</v>
      </c>
      <c r="CA115" s="167">
        <v>236.63326476479179</v>
      </c>
      <c r="CB115" s="167">
        <v>157.42044563239554</v>
      </c>
      <c r="CC115" s="167">
        <v>263574.68820199568</v>
      </c>
      <c r="CD115" s="166">
        <v>1</v>
      </c>
      <c r="CE115" s="166">
        <v>1</v>
      </c>
      <c r="CF115" s="169">
        <v>8042788.3732765866</v>
      </c>
      <c r="CG115" s="166">
        <v>5.1285579254475008E-2</v>
      </c>
      <c r="CH115" s="167">
        <v>0</v>
      </c>
      <c r="CI115" s="167">
        <v>212.77073818685605</v>
      </c>
      <c r="CJ115" s="167">
        <v>0</v>
      </c>
      <c r="CK115" s="166">
        <v>0</v>
      </c>
      <c r="CL115" s="166">
        <v>0</v>
      </c>
      <c r="CM115" t="s">
        <v>181</v>
      </c>
      <c r="CN115" s="167">
        <v>515</v>
      </c>
      <c r="CO115" s="167">
        <v>522.02188045980733</v>
      </c>
      <c r="CP115" s="167">
        <v>268841.2684368008</v>
      </c>
      <c r="CQ115" s="166">
        <v>1</v>
      </c>
      <c r="CR115" t="s">
        <v>182</v>
      </c>
      <c r="CS115" s="167">
        <v>1385</v>
      </c>
      <c r="CT115" s="167">
        <v>112.33457994097171</v>
      </c>
      <c r="CU115" s="167">
        <v>155583.39321824582</v>
      </c>
      <c r="CV115" s="166">
        <v>1</v>
      </c>
      <c r="CW115" s="166">
        <v>2.7063828628373986E-3</v>
      </c>
      <c r="CX115" s="167">
        <v>0</v>
      </c>
      <c r="CY115" s="167">
        <v>0</v>
      </c>
      <c r="CZ115" s="167">
        <v>421.40000000000015</v>
      </c>
      <c r="DA115" s="167">
        <v>0</v>
      </c>
      <c r="DB115" s="167">
        <v>0</v>
      </c>
      <c r="DC115" s="166">
        <v>0</v>
      </c>
      <c r="DD115" s="166">
        <v>0</v>
      </c>
      <c r="DE115" s="166">
        <v>0</v>
      </c>
      <c r="DF115" s="169">
        <v>424424.66165504663</v>
      </c>
      <c r="DG115" t="s">
        <v>288</v>
      </c>
      <c r="DH115" t="s">
        <v>228</v>
      </c>
      <c r="DI115" s="166">
        <v>1</v>
      </c>
      <c r="DJ115" s="167">
        <v>1050</v>
      </c>
      <c r="DK115" s="166">
        <v>0.343190613345361</v>
      </c>
      <c r="DL115" s="166">
        <v>0.13533217311960544</v>
      </c>
      <c r="DM115" s="167">
        <v>6420.434169864161</v>
      </c>
      <c r="DN115" s="167">
        <v>6741455.8783573695</v>
      </c>
      <c r="DO115" s="166">
        <v>1</v>
      </c>
      <c r="DP115" s="166">
        <v>0.58045405000000005</v>
      </c>
      <c r="DQ115" s="166">
        <v>0.48019236999999998</v>
      </c>
      <c r="DR115" s="167">
        <v>1550</v>
      </c>
      <c r="DS115" s="166">
        <v>0.21242948457321928</v>
      </c>
      <c r="DT115" s="166">
        <v>0.23493731932053058</v>
      </c>
      <c r="DU115" s="166">
        <v>0.20335355862874374</v>
      </c>
      <c r="DV115" s="167">
        <v>3105.2789078655951</v>
      </c>
      <c r="DW115" s="167">
        <v>4813182.3071916727</v>
      </c>
      <c r="DX115" s="166">
        <v>1</v>
      </c>
      <c r="DY115" s="167">
        <v>11554638.185549043</v>
      </c>
      <c r="DZ115" s="166">
        <v>7.3679212347637885E-2</v>
      </c>
      <c r="EA115" s="167">
        <v>110000</v>
      </c>
      <c r="EB115" s="167">
        <v>110000</v>
      </c>
      <c r="EC115" s="167">
        <v>16170000</v>
      </c>
      <c r="ED115" s="166">
        <v>0.10310949114368077</v>
      </c>
      <c r="EE115" s="166">
        <v>0</v>
      </c>
      <c r="EF115" s="166">
        <v>0</v>
      </c>
      <c r="EG115" s="167">
        <v>25000</v>
      </c>
      <c r="EH115" s="167">
        <v>65000</v>
      </c>
      <c r="EI115" s="167">
        <v>0</v>
      </c>
      <c r="EJ115" s="167">
        <v>90000</v>
      </c>
      <c r="EK115" s="167">
        <v>1165908.5491766806</v>
      </c>
      <c r="EL115" s="166">
        <v>7.4345230195222416E-3</v>
      </c>
      <c r="EM115" s="166">
        <v>0</v>
      </c>
      <c r="EN115" s="166">
        <v>0</v>
      </c>
      <c r="EO115" s="170">
        <v>2</v>
      </c>
      <c r="EP115" s="170">
        <v>3</v>
      </c>
      <c r="EQ115" s="170">
        <v>0</v>
      </c>
      <c r="ER115" s="170">
        <v>2</v>
      </c>
      <c r="ES115" s="170">
        <v>21.4</v>
      </c>
      <c r="ET115" s="170">
        <v>120</v>
      </c>
      <c r="EU115" s="170">
        <v>0</v>
      </c>
      <c r="EV115" s="170">
        <v>62.5</v>
      </c>
      <c r="EW115" t="s">
        <v>532</v>
      </c>
      <c r="EX115" t="s">
        <v>532</v>
      </c>
      <c r="EY115" t="s">
        <v>532</v>
      </c>
      <c r="EZ115" t="s">
        <v>532</v>
      </c>
      <c r="FA115" s="167">
        <v>0</v>
      </c>
      <c r="FB115" s="166">
        <v>0</v>
      </c>
      <c r="FC115" s="167">
        <v>33300</v>
      </c>
      <c r="FD115" s="166">
        <v>2.1234051051852626E-4</v>
      </c>
      <c r="FE115" s="166">
        <v>0</v>
      </c>
      <c r="FF115" s="167">
        <v>1769391.2899999993</v>
      </c>
      <c r="FG115" s="166">
        <v>1.1282686180949958E-2</v>
      </c>
      <c r="FH115" s="166">
        <v>0</v>
      </c>
      <c r="FI115" s="167">
        <v>0</v>
      </c>
      <c r="FJ115" s="166">
        <v>0</v>
      </c>
      <c r="FK115" s="166">
        <v>0</v>
      </c>
      <c r="FL115" t="s">
        <v>492</v>
      </c>
      <c r="FM115" s="167">
        <v>170500</v>
      </c>
      <c r="FN115" s="166">
        <v>1.0872089202224842E-3</v>
      </c>
      <c r="FO115" s="166">
        <v>0</v>
      </c>
      <c r="FP115" s="166">
        <v>0</v>
      </c>
      <c r="FQ115" t="s">
        <v>335</v>
      </c>
      <c r="FR115" s="167">
        <v>0</v>
      </c>
      <c r="FS115" s="166">
        <v>0</v>
      </c>
      <c r="FT115" s="166">
        <v>0</v>
      </c>
      <c r="FU115" t="s">
        <v>493</v>
      </c>
      <c r="FV115" s="167">
        <v>0</v>
      </c>
      <c r="FW115" s="166">
        <v>0</v>
      </c>
      <c r="FX115" s="166">
        <v>0</v>
      </c>
      <c r="FY115" t="s">
        <v>556</v>
      </c>
      <c r="FZ115" s="167">
        <v>712802.66824480961</v>
      </c>
      <c r="GA115" s="166">
        <v>4.5452517259480657E-3</v>
      </c>
      <c r="GB115" s="166">
        <v>0</v>
      </c>
      <c r="GC115" t="s">
        <v>204</v>
      </c>
      <c r="GD115" s="167">
        <v>0</v>
      </c>
      <c r="GE115" s="166">
        <v>0</v>
      </c>
      <c r="GF115" s="166">
        <v>0</v>
      </c>
      <c r="GG115" t="s">
        <v>205</v>
      </c>
      <c r="GH115" s="167">
        <v>0</v>
      </c>
      <c r="GI115" s="166">
        <v>0</v>
      </c>
      <c r="GJ115" s="166">
        <v>0</v>
      </c>
      <c r="GK115" t="s">
        <v>494</v>
      </c>
      <c r="GL115" s="167">
        <v>0</v>
      </c>
      <c r="GM115" s="166">
        <v>0</v>
      </c>
      <c r="GN115" s="166">
        <v>0</v>
      </c>
      <c r="GO115" s="167">
        <v>0</v>
      </c>
      <c r="GP115" s="167">
        <v>156823584.52790216</v>
      </c>
      <c r="GQ115" s="166">
        <v>1</v>
      </c>
      <c r="GR115" s="167">
        <v>24300001.220480669</v>
      </c>
      <c r="GS115" s="166">
        <v>5.0000000000000001E-3</v>
      </c>
      <c r="GT115" s="167">
        <v>2385188.1245234725</v>
      </c>
      <c r="GU115" t="s">
        <v>161</v>
      </c>
      <c r="GV115" s="166">
        <v>2.5000000000000001E-2</v>
      </c>
      <c r="GW115" s="166">
        <v>1</v>
      </c>
      <c r="GX115" s="167">
        <v>-2120339.0150208147</v>
      </c>
      <c r="GY115" s="167">
        <v>264849.10950265726</v>
      </c>
      <c r="GZ115" s="166">
        <v>1.685987334458934E-3</v>
      </c>
      <c r="HA115" s="167">
        <v>0</v>
      </c>
      <c r="HB115" s="167">
        <v>0</v>
      </c>
      <c r="HC115" s="167">
        <v>0</v>
      </c>
      <c r="HD115" s="167">
        <v>0</v>
      </c>
      <c r="HE115" s="167">
        <v>157088433.6374048</v>
      </c>
      <c r="HF115" s="166">
        <v>0.7446573240342077</v>
      </c>
      <c r="HG115" s="166">
        <v>0.87232849849915817</v>
      </c>
      <c r="HH115" t="s">
        <v>217</v>
      </c>
      <c r="HI115" s="170">
        <v>1.2159114501734734</v>
      </c>
      <c r="HJ115" t="s">
        <v>308</v>
      </c>
    </row>
    <row r="116" spans="1:219">
      <c r="A116">
        <v>871</v>
      </c>
      <c r="B116" t="s">
        <v>114</v>
      </c>
      <c r="C116" t="s">
        <v>308</v>
      </c>
      <c r="D116" t="s">
        <v>161</v>
      </c>
      <c r="E116" t="s">
        <v>161</v>
      </c>
      <c r="F116" t="s">
        <v>161</v>
      </c>
      <c r="G116" s="167">
        <v>0</v>
      </c>
      <c r="H116" s="167">
        <v>0</v>
      </c>
      <c r="I116" s="167">
        <v>0</v>
      </c>
      <c r="J116" t="s">
        <v>161</v>
      </c>
      <c r="K116">
        <v>45</v>
      </c>
      <c r="L116" s="167">
        <v>3252.7649999999999</v>
      </c>
      <c r="M116" s="167">
        <v>16710.123399983389</v>
      </c>
      <c r="N116" s="167">
        <v>54354104.541146964</v>
      </c>
      <c r="O116" s="166">
        <v>0.43100629406133323</v>
      </c>
      <c r="P116" s="166">
        <v>0</v>
      </c>
      <c r="Q116" s="167">
        <v>4213.83</v>
      </c>
      <c r="R116" s="167">
        <v>6307.99</v>
      </c>
      <c r="S116" s="167">
        <v>26580797.501699999</v>
      </c>
      <c r="T116" s="166">
        <v>0.21077508536139541</v>
      </c>
      <c r="U116" s="166">
        <v>0</v>
      </c>
      <c r="V116" s="167">
        <v>4507.46</v>
      </c>
      <c r="W116" s="167">
        <v>3844.5699999999997</v>
      </c>
      <c r="X116" s="167">
        <v>17329245.492199998</v>
      </c>
      <c r="Y116" s="166">
        <v>0.13741398081202896</v>
      </c>
      <c r="Z116" s="166">
        <v>0</v>
      </c>
      <c r="AA116" s="167">
        <v>98264147.535046965</v>
      </c>
      <c r="AB116" s="167">
        <v>0</v>
      </c>
      <c r="AC116" s="167">
        <v>0</v>
      </c>
      <c r="AD116" s="167">
        <v>1736.9690859284246</v>
      </c>
      <c r="AE116" s="167">
        <v>930.14990514074952</v>
      </c>
      <c r="AF116" s="167">
        <v>0</v>
      </c>
      <c r="AG116" s="166">
        <v>1</v>
      </c>
      <c r="AH116" s="166">
        <v>1</v>
      </c>
      <c r="AI116" s="167">
        <v>966.81499999999994</v>
      </c>
      <c r="AJ116" s="167">
        <v>1376.15</v>
      </c>
      <c r="AK116" s="167">
        <v>3328.2121224532189</v>
      </c>
      <c r="AL116" s="167">
        <v>2627.638963607706</v>
      </c>
      <c r="AM116" s="167">
        <v>6833790.7629383542</v>
      </c>
      <c r="AN116" s="166">
        <v>1</v>
      </c>
      <c r="AO116" s="166">
        <v>1</v>
      </c>
      <c r="AP116" s="167">
        <v>109.71499999999999</v>
      </c>
      <c r="AQ116" s="167">
        <v>157.23999999999998</v>
      </c>
      <c r="AR116" s="167">
        <v>4998.9511887148219</v>
      </c>
      <c r="AS116" s="167">
        <v>2836.7771690971417</v>
      </c>
      <c r="AT116" s="167">
        <v>994514.77173868124</v>
      </c>
      <c r="AU116" s="166">
        <v>1</v>
      </c>
      <c r="AV116" s="166">
        <v>1</v>
      </c>
      <c r="AW116" s="167">
        <v>570.5</v>
      </c>
      <c r="AX116" s="167">
        <v>1117.8499999999999</v>
      </c>
      <c r="AY116" s="167">
        <v>1403.2334192758392</v>
      </c>
      <c r="AZ116" s="167">
        <v>940.77435685308978</v>
      </c>
      <c r="BA116" s="167">
        <v>1852189.2805050923</v>
      </c>
      <c r="BB116" s="166">
        <v>1</v>
      </c>
      <c r="BC116" s="166">
        <v>1</v>
      </c>
      <c r="BD116" s="167">
        <v>742.40499999999997</v>
      </c>
      <c r="BE116" s="167">
        <v>1380.69</v>
      </c>
      <c r="BF116" s="167">
        <v>623.36031628695662</v>
      </c>
      <c r="BG116" s="167">
        <v>478.91012642143926</v>
      </c>
      <c r="BH116" s="167">
        <v>1124012.2380618351</v>
      </c>
      <c r="BI116" s="166">
        <v>1</v>
      </c>
      <c r="BJ116" s="166">
        <v>1</v>
      </c>
      <c r="BK116" s="167">
        <v>863.34500000000003</v>
      </c>
      <c r="BL116" s="167">
        <v>1465.28</v>
      </c>
      <c r="BM116" s="167">
        <v>1.003225806451612</v>
      </c>
      <c r="BN116" s="167">
        <v>56.898365233254871</v>
      </c>
      <c r="BO116" s="167">
        <v>84238.166592854657</v>
      </c>
      <c r="BP116" s="166">
        <v>1</v>
      </c>
      <c r="BQ116" s="166">
        <v>1</v>
      </c>
      <c r="BR116" s="167">
        <v>961.58500000000004</v>
      </c>
      <c r="BS116" s="167">
        <v>1710.645</v>
      </c>
      <c r="BT116" s="167">
        <v>6.0341177177429941</v>
      </c>
      <c r="BU116" s="167">
        <v>24.795052285007163</v>
      </c>
      <c r="BV116" s="167">
        <v>48217.849301701972</v>
      </c>
      <c r="BW116" s="166">
        <v>1</v>
      </c>
      <c r="BX116" s="166">
        <v>1</v>
      </c>
      <c r="BY116" s="167">
        <v>303.63499999999999</v>
      </c>
      <c r="BZ116" s="167">
        <v>427.73500000000001</v>
      </c>
      <c r="CA116" s="167">
        <v>1.2406843282962292</v>
      </c>
      <c r="CB116" s="167">
        <v>3.0011160714285747</v>
      </c>
      <c r="CC116" s="167">
        <v>1660.3975688347268</v>
      </c>
      <c r="CD116" s="166">
        <v>1</v>
      </c>
      <c r="CE116" s="166">
        <v>1</v>
      </c>
      <c r="CF116" s="169">
        <v>10938623.466707353</v>
      </c>
      <c r="CG116" s="166">
        <v>8.6738905963372581E-2</v>
      </c>
      <c r="CH116" s="167">
        <v>0</v>
      </c>
      <c r="CI116" s="167">
        <v>58.903510570019819</v>
      </c>
      <c r="CJ116" s="167">
        <v>0</v>
      </c>
      <c r="CK116" s="166">
        <v>0</v>
      </c>
      <c r="CL116" s="166">
        <v>0</v>
      </c>
      <c r="CM116" t="s">
        <v>311</v>
      </c>
      <c r="CN116" s="167">
        <v>0</v>
      </c>
      <c r="CO116" s="167">
        <v>0</v>
      </c>
      <c r="CP116" s="167">
        <v>0</v>
      </c>
      <c r="CQ116" s="166">
        <v>0</v>
      </c>
      <c r="CR116" t="s">
        <v>311</v>
      </c>
      <c r="CS116" s="167">
        <v>0</v>
      </c>
      <c r="CT116" s="167">
        <v>0</v>
      </c>
      <c r="CU116" s="167">
        <v>0</v>
      </c>
      <c r="CV116" s="166">
        <v>0</v>
      </c>
      <c r="CW116" s="166">
        <v>0</v>
      </c>
      <c r="CX116" s="167">
        <v>0</v>
      </c>
      <c r="CY116" s="167">
        <v>0</v>
      </c>
      <c r="CZ116" s="167">
        <v>808.41448513953173</v>
      </c>
      <c r="DA116" s="167">
        <v>0</v>
      </c>
      <c r="DB116" s="167">
        <v>0</v>
      </c>
      <c r="DC116" s="166">
        <v>0</v>
      </c>
      <c r="DD116" s="166">
        <v>0</v>
      </c>
      <c r="DE116" s="166">
        <v>0</v>
      </c>
      <c r="DF116" s="169">
        <v>0</v>
      </c>
      <c r="DG116" t="s">
        <v>288</v>
      </c>
      <c r="DH116" t="s">
        <v>228</v>
      </c>
      <c r="DI116" s="166">
        <v>1</v>
      </c>
      <c r="DJ116" s="167">
        <v>1086.24</v>
      </c>
      <c r="DK116" s="166">
        <v>0.36245337800695182</v>
      </c>
      <c r="DL116" s="166">
        <v>0.2175213003261432</v>
      </c>
      <c r="DM116" s="167">
        <v>5649.6863896361328</v>
      </c>
      <c r="DN116" s="167">
        <v>6136915.343878353</v>
      </c>
      <c r="DO116" s="166">
        <v>1</v>
      </c>
      <c r="DP116" s="166">
        <v>0.58045405000000005</v>
      </c>
      <c r="DQ116" s="166">
        <v>0.48019236999999998</v>
      </c>
      <c r="DR116" s="167">
        <v>2025.2750000000001</v>
      </c>
      <c r="DS116" s="166">
        <v>0.18081463889500246</v>
      </c>
      <c r="DT116" s="166">
        <v>0.18959456879884418</v>
      </c>
      <c r="DU116" s="166">
        <v>0.16864713883078206</v>
      </c>
      <c r="DV116" s="167">
        <v>1785.7922546432289</v>
      </c>
      <c r="DW116" s="167">
        <v>3616720.4085225658</v>
      </c>
      <c r="DX116" s="166">
        <v>1</v>
      </c>
      <c r="DY116" s="167">
        <v>9753635.7524009198</v>
      </c>
      <c r="DZ116" s="166">
        <v>7.734242767414258E-2</v>
      </c>
      <c r="EA116" s="167">
        <v>105000</v>
      </c>
      <c r="EB116" s="167">
        <v>130000</v>
      </c>
      <c r="EC116" s="167">
        <v>4995000</v>
      </c>
      <c r="ED116" s="166">
        <v>3.9608350777016223E-2</v>
      </c>
      <c r="EE116" s="166">
        <v>0</v>
      </c>
      <c r="EF116" s="166">
        <v>0</v>
      </c>
      <c r="EG116" s="167">
        <v>0</v>
      </c>
      <c r="EH116" s="167">
        <v>0</v>
      </c>
      <c r="EI116" s="167">
        <v>0</v>
      </c>
      <c r="EJ116" s="167">
        <v>0</v>
      </c>
      <c r="EK116" s="167">
        <v>0</v>
      </c>
      <c r="EL116" s="166">
        <v>0</v>
      </c>
      <c r="EM116" s="166">
        <v>0</v>
      </c>
      <c r="EN116" s="166">
        <v>0</v>
      </c>
      <c r="EO116" s="170">
        <v>0</v>
      </c>
      <c r="EP116" s="170">
        <v>0</v>
      </c>
      <c r="EQ116" s="170">
        <v>0</v>
      </c>
      <c r="ER116" s="170">
        <v>0</v>
      </c>
      <c r="ES116" s="170">
        <v>0</v>
      </c>
      <c r="ET116" s="170">
        <v>0</v>
      </c>
      <c r="EU116" s="170">
        <v>0</v>
      </c>
      <c r="EV116" s="170">
        <v>0</v>
      </c>
      <c r="EW116" t="s">
        <v>194</v>
      </c>
      <c r="EX116" t="s">
        <v>194</v>
      </c>
      <c r="EY116" t="s">
        <v>194</v>
      </c>
      <c r="EZ116" t="s">
        <v>194</v>
      </c>
      <c r="FA116" s="167">
        <v>0</v>
      </c>
      <c r="FB116" s="166">
        <v>0</v>
      </c>
      <c r="FC116" s="167">
        <v>153600</v>
      </c>
      <c r="FD116" s="166">
        <v>1.2179865223923307E-3</v>
      </c>
      <c r="FE116" s="166">
        <v>0</v>
      </c>
      <c r="FF116" s="167">
        <v>1207478.0799999996</v>
      </c>
      <c r="FG116" s="166">
        <v>9.5748178875271362E-3</v>
      </c>
      <c r="FH116" s="166">
        <v>0</v>
      </c>
      <c r="FI116" s="167">
        <v>797285</v>
      </c>
      <c r="FJ116" s="166">
        <v>6.3221509407914676E-3</v>
      </c>
      <c r="FK116" s="166">
        <v>0</v>
      </c>
      <c r="FL116" t="s">
        <v>492</v>
      </c>
      <c r="FM116" s="167">
        <v>0</v>
      </c>
      <c r="FN116" s="166">
        <v>0</v>
      </c>
      <c r="FO116" s="166">
        <v>0</v>
      </c>
      <c r="FP116" s="166">
        <v>0</v>
      </c>
      <c r="FQ116" t="s">
        <v>335</v>
      </c>
      <c r="FR116" s="167">
        <v>0</v>
      </c>
      <c r="FS116" s="166">
        <v>0</v>
      </c>
      <c r="FT116" s="166">
        <v>0</v>
      </c>
      <c r="FU116" t="s">
        <v>493</v>
      </c>
      <c r="FV116" s="167">
        <v>0</v>
      </c>
      <c r="FW116" s="166">
        <v>0</v>
      </c>
      <c r="FX116" s="166">
        <v>0</v>
      </c>
      <c r="FY116" t="s">
        <v>203</v>
      </c>
      <c r="FZ116" s="167">
        <v>0</v>
      </c>
      <c r="GA116" s="166">
        <v>0</v>
      </c>
      <c r="GB116" s="166">
        <v>0</v>
      </c>
      <c r="GC116" t="s">
        <v>204</v>
      </c>
      <c r="GD116" s="167">
        <v>0</v>
      </c>
      <c r="GE116" s="166">
        <v>0</v>
      </c>
      <c r="GF116" s="166">
        <v>0</v>
      </c>
      <c r="GG116" t="s">
        <v>205</v>
      </c>
      <c r="GH116" s="167">
        <v>0</v>
      </c>
      <c r="GI116" s="166">
        <v>0</v>
      </c>
      <c r="GJ116" s="166">
        <v>0</v>
      </c>
      <c r="GK116" t="s">
        <v>494</v>
      </c>
      <c r="GL116" s="167">
        <v>0</v>
      </c>
      <c r="GM116" s="166">
        <v>0</v>
      </c>
      <c r="GN116" s="166">
        <v>0</v>
      </c>
      <c r="GO116" s="167">
        <v>0</v>
      </c>
      <c r="GP116" s="167">
        <v>126109769.83415525</v>
      </c>
      <c r="GQ116" s="166">
        <v>1</v>
      </c>
      <c r="GR116" s="167">
        <v>20692259.21910828</v>
      </c>
      <c r="GS116" s="166">
        <v>-1.4999999999999999E-2</v>
      </c>
      <c r="GT116" s="167">
        <v>1203565.2387486349</v>
      </c>
      <c r="GU116" t="s">
        <v>161</v>
      </c>
      <c r="GV116" s="166">
        <v>0.03</v>
      </c>
      <c r="GW116" s="166">
        <v>1</v>
      </c>
      <c r="GX116" s="167">
        <v>-178382.20712364136</v>
      </c>
      <c r="GY116" s="167">
        <v>1025183.0316249935</v>
      </c>
      <c r="GZ116" s="166">
        <v>8.0637386376923945E-3</v>
      </c>
      <c r="HA116" s="167">
        <v>0</v>
      </c>
      <c r="HB116" s="167">
        <v>0</v>
      </c>
      <c r="HC116" s="167">
        <v>900000</v>
      </c>
      <c r="HD116" s="167">
        <v>0</v>
      </c>
      <c r="HE116" s="167">
        <v>127134952.86578023</v>
      </c>
      <c r="HF116" s="166">
        <v>0.77919536023475755</v>
      </c>
      <c r="HG116" s="166">
        <v>0.94327669387227275</v>
      </c>
      <c r="HH116" t="s">
        <v>217</v>
      </c>
      <c r="HI116" s="170">
        <v>1.3310304461798577</v>
      </c>
      <c r="HJ116" t="s">
        <v>308</v>
      </c>
      <c r="HK116" s="171"/>
    </row>
    <row r="117" spans="1:219">
      <c r="A117">
        <v>334</v>
      </c>
      <c r="B117" t="s">
        <v>50</v>
      </c>
      <c r="C117" t="s">
        <v>161</v>
      </c>
      <c r="D117" t="s">
        <v>161</v>
      </c>
      <c r="E117" t="s">
        <v>161</v>
      </c>
      <c r="F117" t="s">
        <v>161</v>
      </c>
      <c r="G117" s="167">
        <v>3300</v>
      </c>
      <c r="H117" s="167">
        <v>0</v>
      </c>
      <c r="I117" s="167">
        <v>4600</v>
      </c>
      <c r="J117" t="s">
        <v>308</v>
      </c>
      <c r="K117">
        <v>0</v>
      </c>
      <c r="L117" s="167">
        <v>2756.08</v>
      </c>
      <c r="M117" s="167">
        <v>19025.166666666668</v>
      </c>
      <c r="N117" s="167">
        <v>52434881.346666671</v>
      </c>
      <c r="O117" s="166">
        <v>0.34485027006190783</v>
      </c>
      <c r="P117" s="166">
        <v>0.01</v>
      </c>
      <c r="Q117" s="167">
        <v>3875.44</v>
      </c>
      <c r="R117" s="167">
        <v>9692.5</v>
      </c>
      <c r="S117" s="167">
        <v>37562702.200000003</v>
      </c>
      <c r="T117" s="166">
        <v>0.24703990292806272</v>
      </c>
      <c r="U117" s="166">
        <v>0.01</v>
      </c>
      <c r="V117" s="167">
        <v>4400.33</v>
      </c>
      <c r="W117" s="167">
        <v>5926</v>
      </c>
      <c r="X117" s="167">
        <v>26076355.579999998</v>
      </c>
      <c r="Y117" s="166">
        <v>0.17149725589233156</v>
      </c>
      <c r="Z117" s="166">
        <v>0.01</v>
      </c>
      <c r="AA117" s="167">
        <v>116073939.12666668</v>
      </c>
      <c r="AB117" s="167">
        <v>441.46</v>
      </c>
      <c r="AC117" s="167">
        <v>441.46</v>
      </c>
      <c r="AD117" s="167">
        <v>2423.0383479820011</v>
      </c>
      <c r="AE117" s="167">
        <v>2033.1814002396279</v>
      </c>
      <c r="AF117" s="167">
        <v>1967242.7700499203</v>
      </c>
      <c r="AG117" s="166">
        <v>0.05</v>
      </c>
      <c r="AH117" s="166">
        <v>0.05</v>
      </c>
      <c r="AI117" s="167">
        <v>541.79</v>
      </c>
      <c r="AJ117" s="167">
        <v>787.6</v>
      </c>
      <c r="AK117" s="167">
        <v>4075.0334776836639</v>
      </c>
      <c r="AL117" s="167">
        <v>4249.7579048095595</v>
      </c>
      <c r="AM117" s="167">
        <v>5554921.713702241</v>
      </c>
      <c r="AN117" s="166">
        <v>0.05</v>
      </c>
      <c r="AO117" s="166">
        <v>0.05</v>
      </c>
      <c r="AP117" s="167">
        <v>200.66</v>
      </c>
      <c r="AQ117" s="167">
        <v>290.95999999999998</v>
      </c>
      <c r="AR117" s="167">
        <v>957.39668811848242</v>
      </c>
      <c r="AS117" s="167">
        <v>943.97997079405786</v>
      </c>
      <c r="AT117" s="167">
        <v>466771.6317400937</v>
      </c>
      <c r="AU117" s="166">
        <v>0.05</v>
      </c>
      <c r="AV117" s="166">
        <v>0.05</v>
      </c>
      <c r="AW117" s="167">
        <v>240.79</v>
      </c>
      <c r="AX117" s="167">
        <v>391.29</v>
      </c>
      <c r="AY117" s="167">
        <v>852.85282903208724</v>
      </c>
      <c r="AZ117" s="167">
        <v>686.83648344237724</v>
      </c>
      <c r="BA117" s="167">
        <v>474110.68030880409</v>
      </c>
      <c r="BB117" s="166">
        <v>0.05</v>
      </c>
      <c r="BC117" s="166">
        <v>0.05</v>
      </c>
      <c r="BD117" s="167">
        <v>361.19</v>
      </c>
      <c r="BE117" s="167">
        <v>516.70000000000005</v>
      </c>
      <c r="BF117" s="167">
        <v>503.81429371694315</v>
      </c>
      <c r="BG117" s="167">
        <v>528.48544394382623</v>
      </c>
      <c r="BH117" s="167">
        <v>455041.11363339773</v>
      </c>
      <c r="BI117" s="166">
        <v>0.05</v>
      </c>
      <c r="BJ117" s="166">
        <v>0.05</v>
      </c>
      <c r="BK117" s="167">
        <v>391.29</v>
      </c>
      <c r="BL117" s="167">
        <v>561.85</v>
      </c>
      <c r="BM117" s="167">
        <v>1023.9685742681769</v>
      </c>
      <c r="BN117" s="167">
        <v>1293.8926218907982</v>
      </c>
      <c r="BO117" s="167">
        <v>1127642.23303474</v>
      </c>
      <c r="BP117" s="166">
        <v>0.05</v>
      </c>
      <c r="BQ117" s="166">
        <v>0.05</v>
      </c>
      <c r="BR117" s="167">
        <v>421.39</v>
      </c>
      <c r="BS117" s="167">
        <v>601.99</v>
      </c>
      <c r="BT117" s="167">
        <v>2174.4693596538659</v>
      </c>
      <c r="BU117" s="167">
        <v>2229.0612978346044</v>
      </c>
      <c r="BV117" s="167">
        <v>2258172.2541479962</v>
      </c>
      <c r="BW117" s="166">
        <v>0.05</v>
      </c>
      <c r="BX117" s="166">
        <v>0.05</v>
      </c>
      <c r="BY117" s="167">
        <v>576.9</v>
      </c>
      <c r="BZ117" s="167">
        <v>812.68</v>
      </c>
      <c r="CA117" s="167">
        <v>607.76367129261234</v>
      </c>
      <c r="CB117" s="167">
        <v>658.60396369926775</v>
      </c>
      <c r="CC117" s="167">
        <v>885853.13118782896</v>
      </c>
      <c r="CD117" s="166">
        <v>0.05</v>
      </c>
      <c r="CE117" s="166">
        <v>0.05</v>
      </c>
      <c r="CF117" s="169">
        <v>13189755.527805021</v>
      </c>
      <c r="CG117" s="166">
        <v>8.674551441705998E-2</v>
      </c>
      <c r="CH117" s="167">
        <v>0</v>
      </c>
      <c r="CI117" s="167">
        <v>218.42196406053631</v>
      </c>
      <c r="CJ117" s="167">
        <v>0</v>
      </c>
      <c r="CK117" s="166">
        <v>0</v>
      </c>
      <c r="CL117" s="166">
        <v>0</v>
      </c>
      <c r="CM117" t="s">
        <v>181</v>
      </c>
      <c r="CN117" s="167">
        <v>516.70000000000005</v>
      </c>
      <c r="CO117" s="167">
        <v>1207.0194018771815</v>
      </c>
      <c r="CP117" s="167">
        <v>623666.92494993971</v>
      </c>
      <c r="CQ117" s="166">
        <v>0.05</v>
      </c>
      <c r="CR117" t="s">
        <v>182</v>
      </c>
      <c r="CS117" s="167">
        <v>1389.58</v>
      </c>
      <c r="CT117" s="167">
        <v>162.93195983176901</v>
      </c>
      <c r="CU117" s="167">
        <v>226406.99274302955</v>
      </c>
      <c r="CV117" s="166">
        <v>0.05</v>
      </c>
      <c r="CW117" s="166">
        <v>5.5907100876397839E-3</v>
      </c>
      <c r="CX117" s="167">
        <v>0</v>
      </c>
      <c r="CY117" s="167">
        <v>0</v>
      </c>
      <c r="CZ117" s="167">
        <v>58.528111587982735</v>
      </c>
      <c r="DA117" s="167">
        <v>684.6</v>
      </c>
      <c r="DB117" s="167">
        <v>0</v>
      </c>
      <c r="DC117" s="166">
        <v>0</v>
      </c>
      <c r="DD117" s="166">
        <v>0</v>
      </c>
      <c r="DE117" s="166">
        <v>0</v>
      </c>
      <c r="DF117" s="169">
        <v>850073.91769296932</v>
      </c>
      <c r="DG117" t="s">
        <v>288</v>
      </c>
      <c r="DH117" t="s">
        <v>228</v>
      </c>
      <c r="DI117" s="166">
        <v>1</v>
      </c>
      <c r="DJ117" s="167">
        <v>1053.48</v>
      </c>
      <c r="DK117" s="166">
        <v>0.32877397238656542</v>
      </c>
      <c r="DL117" s="166">
        <v>0.13619875526372757</v>
      </c>
      <c r="DM117" s="167">
        <v>5670.1704006617065</v>
      </c>
      <c r="DN117" s="167">
        <v>5973411.1136890948</v>
      </c>
      <c r="DO117" s="166">
        <v>0.4</v>
      </c>
      <c r="DP117" s="166">
        <v>0.58045405000000005</v>
      </c>
      <c r="DQ117" s="166">
        <v>0.48019236999999998</v>
      </c>
      <c r="DR117" s="167">
        <v>1555.13</v>
      </c>
      <c r="DS117" s="166">
        <v>0.21738272987527074</v>
      </c>
      <c r="DT117" s="166">
        <v>0.22221918242213803</v>
      </c>
      <c r="DU117" s="166">
        <v>0.17200892468702109</v>
      </c>
      <c r="DV117" s="167">
        <v>2997.9770006856015</v>
      </c>
      <c r="DW117" s="167">
        <v>4662243.9730762001</v>
      </c>
      <c r="DX117" s="166">
        <v>0.4</v>
      </c>
      <c r="DY117" s="167">
        <v>10635655.086765295</v>
      </c>
      <c r="DZ117" s="166">
        <v>6.9947875054922296E-2</v>
      </c>
      <c r="EA117" s="167">
        <v>110364.1</v>
      </c>
      <c r="EB117" s="167">
        <v>110364.1</v>
      </c>
      <c r="EC117" s="167">
        <v>8277307.4999999888</v>
      </c>
      <c r="ED117" s="166">
        <v>5.4437650156748375E-2</v>
      </c>
      <c r="EE117" s="166">
        <v>0.1</v>
      </c>
      <c r="EF117" s="166">
        <v>0.1</v>
      </c>
      <c r="EG117" s="167">
        <v>0</v>
      </c>
      <c r="EH117" s="167">
        <v>0</v>
      </c>
      <c r="EI117" s="167">
        <v>0</v>
      </c>
      <c r="EJ117" s="167">
        <v>0</v>
      </c>
      <c r="EK117" s="167">
        <v>0</v>
      </c>
      <c r="EL117" s="166">
        <v>0</v>
      </c>
      <c r="EM117" s="166">
        <v>0</v>
      </c>
      <c r="EN117" s="166">
        <v>0</v>
      </c>
      <c r="EO117" s="170">
        <v>0</v>
      </c>
      <c r="EP117" s="170">
        <v>0</v>
      </c>
      <c r="EQ117" s="170">
        <v>0</v>
      </c>
      <c r="ER117" s="170">
        <v>0</v>
      </c>
      <c r="ES117" s="170">
        <v>0</v>
      </c>
      <c r="ET117" s="170">
        <v>0</v>
      </c>
      <c r="EU117" s="170">
        <v>0</v>
      </c>
      <c r="EV117" s="170">
        <v>0</v>
      </c>
      <c r="EW117" t="s">
        <v>194</v>
      </c>
      <c r="EX117" t="s">
        <v>194</v>
      </c>
      <c r="EY117" t="s">
        <v>194</v>
      </c>
      <c r="EZ117" t="s">
        <v>194</v>
      </c>
      <c r="FA117" s="167">
        <v>0</v>
      </c>
      <c r="FB117" s="166">
        <v>0</v>
      </c>
      <c r="FC117" s="167">
        <v>100000</v>
      </c>
      <c r="FD117" s="166">
        <v>6.5767340595656806E-4</v>
      </c>
      <c r="FE117" s="166">
        <v>0</v>
      </c>
      <c r="FF117" s="167">
        <v>1693906.4</v>
      </c>
      <c r="FG117" s="166">
        <v>1.1140371914596285E-2</v>
      </c>
      <c r="FH117" s="166">
        <v>0</v>
      </c>
      <c r="FI117" s="167">
        <v>719085</v>
      </c>
      <c r="FJ117" s="166">
        <v>4.7292308112227869E-3</v>
      </c>
      <c r="FK117" s="166">
        <v>0</v>
      </c>
      <c r="FL117" t="s">
        <v>492</v>
      </c>
      <c r="FM117" s="167">
        <v>0</v>
      </c>
      <c r="FN117" s="166">
        <v>0</v>
      </c>
      <c r="FO117" s="166">
        <v>0.1</v>
      </c>
      <c r="FP117" s="166">
        <v>0.1</v>
      </c>
      <c r="FQ117" t="s">
        <v>335</v>
      </c>
      <c r="FR117" s="167">
        <v>0</v>
      </c>
      <c r="FS117" s="166">
        <v>0</v>
      </c>
      <c r="FT117" s="166">
        <v>0</v>
      </c>
      <c r="FU117" t="s">
        <v>493</v>
      </c>
      <c r="FV117" s="167">
        <v>0</v>
      </c>
      <c r="FW117" s="166">
        <v>0</v>
      </c>
      <c r="FX117" s="166">
        <v>0</v>
      </c>
      <c r="FY117" t="s">
        <v>203</v>
      </c>
      <c r="FZ117" s="167">
        <v>0</v>
      </c>
      <c r="GA117" s="166">
        <v>0</v>
      </c>
      <c r="GB117" s="166">
        <v>0</v>
      </c>
      <c r="GC117" t="s">
        <v>204</v>
      </c>
      <c r="GD117" s="167">
        <v>0</v>
      </c>
      <c r="GE117" s="166">
        <v>0</v>
      </c>
      <c r="GF117" s="166">
        <v>0</v>
      </c>
      <c r="GG117" t="s">
        <v>205</v>
      </c>
      <c r="GH117" s="167">
        <v>0</v>
      </c>
      <c r="GI117" s="166">
        <v>0</v>
      </c>
      <c r="GJ117" s="166">
        <v>0</v>
      </c>
      <c r="GK117" t="s">
        <v>494</v>
      </c>
      <c r="GL117" s="167">
        <v>0</v>
      </c>
      <c r="GM117" s="166">
        <v>0</v>
      </c>
      <c r="GN117" s="166">
        <v>0</v>
      </c>
      <c r="GO117" s="167">
        <v>511430.93807474035</v>
      </c>
      <c r="GP117" s="167">
        <v>152051153.49700469</v>
      </c>
      <c r="GQ117" s="166">
        <v>1</v>
      </c>
      <c r="GR117" s="167">
        <v>6944723.6482476834</v>
      </c>
      <c r="GS117" s="166">
        <v>5.0000000000000001E-3</v>
      </c>
      <c r="GT117" s="167">
        <v>1065934.9815032</v>
      </c>
      <c r="GU117" t="s">
        <v>161</v>
      </c>
      <c r="GV117" s="166">
        <v>2.07E-2</v>
      </c>
      <c r="GW117" s="166">
        <v>1</v>
      </c>
      <c r="GX117" s="167">
        <v>-3783591.728284766</v>
      </c>
      <c r="GY117" s="167">
        <v>-2717656.7467815662</v>
      </c>
      <c r="GZ117" s="166">
        <v>-1.8198574371610338E-2</v>
      </c>
      <c r="HA117" s="167">
        <v>0</v>
      </c>
      <c r="HB117" s="167">
        <v>0</v>
      </c>
      <c r="HC117" s="167">
        <v>350000</v>
      </c>
      <c r="HD117" s="167">
        <v>0</v>
      </c>
      <c r="HE117" s="167">
        <v>149333496.75022313</v>
      </c>
      <c r="HF117" s="166">
        <v>0.76338742888230215</v>
      </c>
      <c r="HG117" s="166">
        <v>0.92567152844192435</v>
      </c>
      <c r="HH117" t="s">
        <v>217</v>
      </c>
      <c r="HI117" s="170">
        <v>1.3365461321726371</v>
      </c>
      <c r="HJ117" t="s">
        <v>308</v>
      </c>
      <c r="HK117" s="171"/>
    </row>
    <row r="118" spans="1:219">
      <c r="A118">
        <v>933</v>
      </c>
      <c r="B118" t="s">
        <v>144</v>
      </c>
      <c r="C118" t="s">
        <v>308</v>
      </c>
      <c r="D118" t="s">
        <v>161</v>
      </c>
      <c r="E118" t="s">
        <v>308</v>
      </c>
      <c r="F118" t="s">
        <v>308</v>
      </c>
      <c r="G118" s="167">
        <v>3100</v>
      </c>
      <c r="H118" s="167">
        <v>3900</v>
      </c>
      <c r="I118" s="167">
        <v>4500</v>
      </c>
      <c r="J118" t="s">
        <v>308</v>
      </c>
      <c r="K118">
        <v>0</v>
      </c>
      <c r="L118" s="167">
        <v>2747</v>
      </c>
      <c r="M118" s="167">
        <v>41179.415999999997</v>
      </c>
      <c r="N118" s="167">
        <v>113119855.75199999</v>
      </c>
      <c r="O118" s="166">
        <v>0.39018774118737798</v>
      </c>
      <c r="P118" s="166">
        <v>0</v>
      </c>
      <c r="Q118" s="167">
        <v>3863</v>
      </c>
      <c r="R118" s="167">
        <v>15388</v>
      </c>
      <c r="S118" s="167">
        <v>59443844</v>
      </c>
      <c r="T118" s="166">
        <v>0.20504144974075245</v>
      </c>
      <c r="U118" s="166">
        <v>0</v>
      </c>
      <c r="V118" s="167">
        <v>4386</v>
      </c>
      <c r="W118" s="167">
        <v>9643.5830000000005</v>
      </c>
      <c r="X118" s="167">
        <v>42296755.038000003</v>
      </c>
      <c r="Y118" s="166">
        <v>0.14589547695335778</v>
      </c>
      <c r="Z118" s="166">
        <v>0</v>
      </c>
      <c r="AA118" s="167">
        <v>214860454.78999996</v>
      </c>
      <c r="AB118" s="167">
        <v>440</v>
      </c>
      <c r="AC118" s="167">
        <v>440</v>
      </c>
      <c r="AD118" s="167">
        <v>5129.4132545968159</v>
      </c>
      <c r="AE118" s="167">
        <v>2653.9469480519479</v>
      </c>
      <c r="AF118" s="167">
        <v>3424678.489165456</v>
      </c>
      <c r="AG118" s="166">
        <v>0</v>
      </c>
      <c r="AH118" s="166">
        <v>0</v>
      </c>
      <c r="AI118" s="167">
        <v>540</v>
      </c>
      <c r="AJ118" s="167">
        <v>785</v>
      </c>
      <c r="AK118" s="167">
        <v>8116.6718879320779</v>
      </c>
      <c r="AL118" s="167">
        <v>5498.046453391009</v>
      </c>
      <c r="AM118" s="167">
        <v>8698969.2853952646</v>
      </c>
      <c r="AN118" s="166">
        <v>1</v>
      </c>
      <c r="AO118" s="166">
        <v>1</v>
      </c>
      <c r="AP118" s="167">
        <v>200</v>
      </c>
      <c r="AQ118" s="167">
        <v>290</v>
      </c>
      <c r="AR118" s="167">
        <v>4275.180440413269</v>
      </c>
      <c r="AS118" s="167">
        <v>2508.0528765024615</v>
      </c>
      <c r="AT118" s="167">
        <v>1582371.4222683676</v>
      </c>
      <c r="AU118" s="166">
        <v>1</v>
      </c>
      <c r="AV118" s="166">
        <v>1</v>
      </c>
      <c r="AW118" s="167">
        <v>240</v>
      </c>
      <c r="AX118" s="167">
        <v>390</v>
      </c>
      <c r="AY118" s="167">
        <v>3822.5255110720163</v>
      </c>
      <c r="AZ118" s="167">
        <v>2120.4978687765929</v>
      </c>
      <c r="BA118" s="167">
        <v>1744400.2914801552</v>
      </c>
      <c r="BB118" s="166">
        <v>1</v>
      </c>
      <c r="BC118" s="166">
        <v>1</v>
      </c>
      <c r="BD118" s="167">
        <v>360</v>
      </c>
      <c r="BE118" s="167">
        <v>515</v>
      </c>
      <c r="BF118" s="167">
        <v>887.32038893134666</v>
      </c>
      <c r="BG118" s="167">
        <v>531.79531183487416</v>
      </c>
      <c r="BH118" s="167">
        <v>593309.92561024497</v>
      </c>
      <c r="BI118" s="166">
        <v>1</v>
      </c>
      <c r="BJ118" s="166">
        <v>1</v>
      </c>
      <c r="BK118" s="167">
        <v>390</v>
      </c>
      <c r="BL118" s="167">
        <v>560</v>
      </c>
      <c r="BM118" s="167">
        <v>789.80572547882412</v>
      </c>
      <c r="BN118" s="167">
        <v>435.68106561650308</v>
      </c>
      <c r="BO118" s="167">
        <v>552005.62968198303</v>
      </c>
      <c r="BP118" s="166">
        <v>1</v>
      </c>
      <c r="BQ118" s="166">
        <v>1</v>
      </c>
      <c r="BR118" s="167">
        <v>420</v>
      </c>
      <c r="BS118" s="167">
        <v>600</v>
      </c>
      <c r="BT118" s="167">
        <v>1703.5883943179781</v>
      </c>
      <c r="BU118" s="167">
        <v>950.13818343429386</v>
      </c>
      <c r="BV118" s="167">
        <v>1285590.0356741271</v>
      </c>
      <c r="BW118" s="166">
        <v>1</v>
      </c>
      <c r="BX118" s="166">
        <v>1</v>
      </c>
      <c r="BY118" s="167">
        <v>575</v>
      </c>
      <c r="BZ118" s="167">
        <v>810</v>
      </c>
      <c r="CA118" s="167">
        <v>206.09979650795452</v>
      </c>
      <c r="CB118" s="167">
        <v>114.01510859301254</v>
      </c>
      <c r="CC118" s="167">
        <v>210859.620952414</v>
      </c>
      <c r="CD118" s="166">
        <v>1</v>
      </c>
      <c r="CE118" s="166">
        <v>1</v>
      </c>
      <c r="CF118" s="169">
        <v>18092184.700228013</v>
      </c>
      <c r="CG118" s="166">
        <v>6.2405920113648983E-2</v>
      </c>
      <c r="CH118" s="167">
        <v>0</v>
      </c>
      <c r="CI118" s="167">
        <v>252.28990934519564</v>
      </c>
      <c r="CJ118" s="167">
        <v>0</v>
      </c>
      <c r="CK118" s="166">
        <v>0</v>
      </c>
      <c r="CL118" s="166">
        <v>0</v>
      </c>
      <c r="CM118" t="s">
        <v>181</v>
      </c>
      <c r="CN118" s="167">
        <v>515</v>
      </c>
      <c r="CO118" s="167">
        <v>1955.7060659253941</v>
      </c>
      <c r="CP118" s="167">
        <v>1007188.6239515779</v>
      </c>
      <c r="CQ118" s="166">
        <v>0</v>
      </c>
      <c r="CR118" t="s">
        <v>182</v>
      </c>
      <c r="CS118" s="167">
        <v>1385</v>
      </c>
      <c r="CT118" s="167">
        <v>285.31502759257552</v>
      </c>
      <c r="CU118" s="167">
        <v>395161.31321571709</v>
      </c>
      <c r="CV118" s="166">
        <v>0</v>
      </c>
      <c r="CW118" s="166">
        <v>4.8371680700971366E-3</v>
      </c>
      <c r="CX118" s="167">
        <v>0</v>
      </c>
      <c r="CY118" s="167">
        <v>0</v>
      </c>
      <c r="CZ118" s="167">
        <v>446.75756363636395</v>
      </c>
      <c r="DA118" s="167">
        <v>22.346206493506482</v>
      </c>
      <c r="DB118" s="167">
        <v>0</v>
      </c>
      <c r="DC118" s="166">
        <v>0</v>
      </c>
      <c r="DD118" s="166">
        <v>0</v>
      </c>
      <c r="DE118" s="166">
        <v>0</v>
      </c>
      <c r="DF118" s="169">
        <v>1402349.937167295</v>
      </c>
      <c r="DG118" t="s">
        <v>288</v>
      </c>
      <c r="DH118" t="s">
        <v>228</v>
      </c>
      <c r="DI118" s="166">
        <v>1</v>
      </c>
      <c r="DJ118" s="167">
        <v>1050</v>
      </c>
      <c r="DK118" s="166">
        <v>0.349394906720087</v>
      </c>
      <c r="DL118" s="166">
        <v>0.17269273340483798</v>
      </c>
      <c r="DM118" s="167">
        <v>13227.784942476523</v>
      </c>
      <c r="DN118" s="167">
        <v>13889174.189600348</v>
      </c>
      <c r="DO118" s="166">
        <v>1</v>
      </c>
      <c r="DP118" s="166">
        <v>0.58045405000000005</v>
      </c>
      <c r="DQ118" s="166">
        <v>0.48019236999999998</v>
      </c>
      <c r="DR118" s="167">
        <v>1550</v>
      </c>
      <c r="DS118" s="166">
        <v>0.23958949866816814</v>
      </c>
      <c r="DT118" s="166">
        <v>0.23153735950114412</v>
      </c>
      <c r="DU118" s="166">
        <v>0.21848475017768912</v>
      </c>
      <c r="DV118" s="167">
        <v>5647.1208042241524</v>
      </c>
      <c r="DW118" s="167">
        <v>8753037.2465474363</v>
      </c>
      <c r="DX118" s="166">
        <v>1</v>
      </c>
      <c r="DY118" s="167">
        <v>22642211.436147787</v>
      </c>
      <c r="DZ118" s="166">
        <v>7.8100465007013786E-2</v>
      </c>
      <c r="EA118" s="167">
        <v>110000</v>
      </c>
      <c r="EB118" s="167">
        <v>110000</v>
      </c>
      <c r="EC118" s="167">
        <v>27940000</v>
      </c>
      <c r="ED118" s="166">
        <v>9.6374287398988248E-2</v>
      </c>
      <c r="EE118" s="166">
        <v>0</v>
      </c>
      <c r="EF118" s="166">
        <v>0</v>
      </c>
      <c r="EG118" s="167">
        <v>25000</v>
      </c>
      <c r="EH118" s="167">
        <v>65000</v>
      </c>
      <c r="EI118" s="167">
        <v>45000</v>
      </c>
      <c r="EJ118" s="167">
        <v>65000</v>
      </c>
      <c r="EK118" s="167">
        <v>616027.81394247839</v>
      </c>
      <c r="EL118" s="166">
        <v>2.1248833781912268E-3</v>
      </c>
      <c r="EM118" s="166">
        <v>0</v>
      </c>
      <c r="EN118" s="166">
        <v>0</v>
      </c>
      <c r="EO118" s="170">
        <v>2</v>
      </c>
      <c r="EP118" s="170">
        <v>3</v>
      </c>
      <c r="EQ118" s="170">
        <v>2</v>
      </c>
      <c r="ER118" s="170">
        <v>2</v>
      </c>
      <c r="ES118" s="170">
        <v>21.3</v>
      </c>
      <c r="ET118" s="170">
        <v>119</v>
      </c>
      <c r="EU118" s="170">
        <v>69.099999999999994</v>
      </c>
      <c r="EV118" s="170">
        <v>62.4</v>
      </c>
      <c r="EW118" t="s">
        <v>532</v>
      </c>
      <c r="EX118" t="s">
        <v>532</v>
      </c>
      <c r="EY118" t="s">
        <v>532</v>
      </c>
      <c r="EZ118" t="s">
        <v>532</v>
      </c>
      <c r="FA118" s="167">
        <v>0</v>
      </c>
      <c r="FB118" s="166">
        <v>0</v>
      </c>
      <c r="FC118" s="167">
        <v>70000</v>
      </c>
      <c r="FD118" s="166">
        <v>2.4145311803611946E-4</v>
      </c>
      <c r="FE118" s="166">
        <v>0</v>
      </c>
      <c r="FF118" s="167">
        <v>3492638.7595890416</v>
      </c>
      <c r="FG118" s="166">
        <v>1.2047264552522552E-2</v>
      </c>
      <c r="FH118" s="166">
        <v>0</v>
      </c>
      <c r="FI118" s="167">
        <v>371537</v>
      </c>
      <c r="FJ118" s="166">
        <v>1.2815538159397959E-3</v>
      </c>
      <c r="FK118" s="166">
        <v>0</v>
      </c>
      <c r="FL118" t="s">
        <v>492</v>
      </c>
      <c r="FM118" s="167">
        <v>0</v>
      </c>
      <c r="FN118" s="166">
        <v>0</v>
      </c>
      <c r="FO118" s="166">
        <v>0</v>
      </c>
      <c r="FP118" s="166">
        <v>0</v>
      </c>
      <c r="FQ118" t="s">
        <v>335</v>
      </c>
      <c r="FR118" s="167">
        <v>0</v>
      </c>
      <c r="FS118" s="166">
        <v>0</v>
      </c>
      <c r="FT118" s="166">
        <v>0</v>
      </c>
      <c r="FU118" t="s">
        <v>493</v>
      </c>
      <c r="FV118" s="167">
        <v>0</v>
      </c>
      <c r="FW118" s="166">
        <v>0</v>
      </c>
      <c r="FX118" s="166">
        <v>0</v>
      </c>
      <c r="FY118" t="s">
        <v>550</v>
      </c>
      <c r="FZ118" s="167">
        <v>397873</v>
      </c>
      <c r="GA118" s="166">
        <v>1.3723953776054994E-3</v>
      </c>
      <c r="GB118" s="166">
        <v>0</v>
      </c>
      <c r="GC118" t="s">
        <v>551</v>
      </c>
      <c r="GD118" s="167">
        <v>26075</v>
      </c>
      <c r="GE118" s="166">
        <v>8.9941286468454493E-5</v>
      </c>
      <c r="GF118" s="166">
        <v>0</v>
      </c>
      <c r="GG118" t="s">
        <v>205</v>
      </c>
      <c r="GH118" s="167">
        <v>0</v>
      </c>
      <c r="GI118" s="166">
        <v>0</v>
      </c>
      <c r="GJ118" s="166">
        <v>0</v>
      </c>
      <c r="GK118" t="s">
        <v>494</v>
      </c>
      <c r="GL118" s="167">
        <v>0</v>
      </c>
      <c r="GM118" s="166">
        <v>0</v>
      </c>
      <c r="GN118" s="166">
        <v>0</v>
      </c>
      <c r="GO118" s="167">
        <v>0</v>
      </c>
      <c r="GP118" s="167">
        <v>289911352.4370746</v>
      </c>
      <c r="GQ118" s="166">
        <v>1</v>
      </c>
      <c r="GR118" s="167">
        <v>37309717.647210337</v>
      </c>
      <c r="GS118" s="166">
        <v>5.0000000000000001E-3</v>
      </c>
      <c r="GT118" s="167">
        <v>142432.12393478269</v>
      </c>
      <c r="GU118" t="s">
        <v>161</v>
      </c>
      <c r="GV118" s="166">
        <v>2.5000000000000001E-2</v>
      </c>
      <c r="GW118" s="166">
        <v>1</v>
      </c>
      <c r="GX118" s="167">
        <v>-8965269.4375493173</v>
      </c>
      <c r="GY118" s="167">
        <v>-8822837.3136145361</v>
      </c>
      <c r="GZ118" s="166">
        <v>-3.1388110288815461E-2</v>
      </c>
      <c r="HA118" s="167">
        <v>0</v>
      </c>
      <c r="HB118" s="167">
        <v>0</v>
      </c>
      <c r="HC118" s="167">
        <v>600000</v>
      </c>
      <c r="HD118" s="167">
        <v>0</v>
      </c>
      <c r="HE118" s="167">
        <v>281088515.12346005</v>
      </c>
      <c r="HF118" s="166">
        <v>0.74112466788148812</v>
      </c>
      <c r="HG118" s="166">
        <v>0.88646822107224799</v>
      </c>
      <c r="HH118" t="s">
        <v>217</v>
      </c>
      <c r="HI118" s="170">
        <v>1.2457613195813553</v>
      </c>
      <c r="HJ118" t="s">
        <v>308</v>
      </c>
      <c r="HK118" s="171"/>
    </row>
    <row r="119" spans="1:219">
      <c r="A119">
        <v>803</v>
      </c>
      <c r="B119" t="s">
        <v>81</v>
      </c>
      <c r="C119" t="s">
        <v>308</v>
      </c>
      <c r="D119" t="s">
        <v>308</v>
      </c>
      <c r="E119" t="s">
        <v>308</v>
      </c>
      <c r="F119" t="s">
        <v>308</v>
      </c>
      <c r="G119" s="167">
        <v>0</v>
      </c>
      <c r="H119" s="167">
        <v>0</v>
      </c>
      <c r="I119" s="167">
        <v>0</v>
      </c>
      <c r="J119" t="s">
        <v>308</v>
      </c>
      <c r="K119">
        <v>0</v>
      </c>
      <c r="L119" s="167">
        <v>2665.49</v>
      </c>
      <c r="M119" s="167">
        <v>23520</v>
      </c>
      <c r="N119" s="167">
        <v>62692324.799999997</v>
      </c>
      <c r="O119" s="166">
        <v>0.42794379044989039</v>
      </c>
      <c r="P119" s="166">
        <v>0.04</v>
      </c>
      <c r="Q119" s="167">
        <v>3748.06</v>
      </c>
      <c r="R119" s="167">
        <v>7881</v>
      </c>
      <c r="S119" s="167">
        <v>29538460.859999999</v>
      </c>
      <c r="T119" s="166">
        <v>0.20163235204326208</v>
      </c>
      <c r="U119" s="166">
        <v>0.04</v>
      </c>
      <c r="V119" s="167">
        <v>4255.6899999999996</v>
      </c>
      <c r="W119" s="167">
        <v>5125</v>
      </c>
      <c r="X119" s="167">
        <v>21810411.249999996</v>
      </c>
      <c r="Y119" s="166">
        <v>0.1488799480857014</v>
      </c>
      <c r="Z119" s="166">
        <v>0.04</v>
      </c>
      <c r="AA119" s="167">
        <v>114041196.91</v>
      </c>
      <c r="AB119" s="167">
        <v>426.94</v>
      </c>
      <c r="AC119" s="167">
        <v>426.94</v>
      </c>
      <c r="AD119" s="167">
        <v>1691.0226598787769</v>
      </c>
      <c r="AE119" s="167">
        <v>1114.0000000000005</v>
      </c>
      <c r="AF119" s="167">
        <v>1197576.3744086453</v>
      </c>
      <c r="AG119" s="166">
        <v>0.01</v>
      </c>
      <c r="AH119" s="166">
        <v>0.01</v>
      </c>
      <c r="AI119" s="167">
        <v>523.98318479999989</v>
      </c>
      <c r="AJ119" s="167">
        <v>761.71</v>
      </c>
      <c r="AK119" s="167">
        <v>3386.4355848651153</v>
      </c>
      <c r="AL119" s="167">
        <v>2592.0400853467572</v>
      </c>
      <c r="AM119" s="167">
        <v>3748818.1562871519</v>
      </c>
      <c r="AN119" s="166">
        <v>0.01</v>
      </c>
      <c r="AO119" s="166">
        <v>0.01</v>
      </c>
      <c r="AP119" s="167">
        <v>194.07</v>
      </c>
      <c r="AQ119" s="167">
        <v>281.39999999999998</v>
      </c>
      <c r="AR119" s="167">
        <v>2739.2989148700981</v>
      </c>
      <c r="AS119" s="167">
        <v>1568.7272790556551</v>
      </c>
      <c r="AT119" s="167">
        <v>973055.59673510119</v>
      </c>
      <c r="AU119" s="166">
        <v>0.01</v>
      </c>
      <c r="AV119" s="166">
        <v>0.01</v>
      </c>
      <c r="AW119" s="167">
        <v>232.88</v>
      </c>
      <c r="AX119" s="167">
        <v>378.43</v>
      </c>
      <c r="AY119" s="167">
        <v>1562.9781832286137</v>
      </c>
      <c r="AZ119" s="167">
        <v>890.99164365258571</v>
      </c>
      <c r="BA119" s="167">
        <v>701164.32701772754</v>
      </c>
      <c r="BB119" s="166">
        <v>0.01</v>
      </c>
      <c r="BC119" s="166">
        <v>0.01</v>
      </c>
      <c r="BD119" s="167">
        <v>349.32</v>
      </c>
      <c r="BE119" s="167">
        <v>499.72</v>
      </c>
      <c r="BF119" s="167">
        <v>572.74121295849477</v>
      </c>
      <c r="BG119" s="167">
        <v>254.64435352190605</v>
      </c>
      <c r="BH119" s="167">
        <v>327320.83685262827</v>
      </c>
      <c r="BI119" s="166">
        <v>0.01</v>
      </c>
      <c r="BJ119" s="166">
        <v>0.01</v>
      </c>
      <c r="BK119" s="167">
        <v>378.43</v>
      </c>
      <c r="BL119" s="167">
        <v>543.38</v>
      </c>
      <c r="BM119" s="167">
        <v>289.71604016736387</v>
      </c>
      <c r="BN119" s="167">
        <v>233.53099802806952</v>
      </c>
      <c r="BO119" s="167">
        <v>236533.31478902794</v>
      </c>
      <c r="BP119" s="166">
        <v>0.01</v>
      </c>
      <c r="BQ119" s="166">
        <v>0.01</v>
      </c>
      <c r="BR119" s="167">
        <v>407.53</v>
      </c>
      <c r="BS119" s="167">
        <v>582.20000000000005</v>
      </c>
      <c r="BT119" s="167">
        <v>78.861874651998022</v>
      </c>
      <c r="BU119" s="167">
        <v>156.44008956077303</v>
      </c>
      <c r="BV119" s="167">
        <v>123217.99991921082</v>
      </c>
      <c r="BW119" s="166">
        <v>0.01</v>
      </c>
      <c r="BX119" s="166">
        <v>0.01</v>
      </c>
      <c r="BY119" s="167">
        <v>557.94000000000005</v>
      </c>
      <c r="BZ119" s="167">
        <v>785.96</v>
      </c>
      <c r="CA119" s="167">
        <v>1.005571030640668</v>
      </c>
      <c r="CB119" s="167">
        <v>8.072000000000001</v>
      </c>
      <c r="CC119" s="167">
        <v>6905.317420835655</v>
      </c>
      <c r="CD119" s="166">
        <v>0.01</v>
      </c>
      <c r="CE119" s="166">
        <v>0.01</v>
      </c>
      <c r="CF119" s="169">
        <v>7314591.9234303283</v>
      </c>
      <c r="CG119" s="166">
        <v>4.993010234176113E-2</v>
      </c>
      <c r="CH119" s="167">
        <v>0</v>
      </c>
      <c r="CI119" s="167">
        <v>130.2439039134253</v>
      </c>
      <c r="CJ119" s="167">
        <v>0</v>
      </c>
      <c r="CK119" s="166">
        <v>0</v>
      </c>
      <c r="CL119" s="166">
        <v>0</v>
      </c>
      <c r="CM119" t="s">
        <v>181</v>
      </c>
      <c r="CN119" s="167">
        <v>499.72</v>
      </c>
      <c r="CO119" s="167">
        <v>1245.1664671160809</v>
      </c>
      <c r="CP119" s="167">
        <v>622234.58694724797</v>
      </c>
      <c r="CQ119" s="166">
        <v>0</v>
      </c>
      <c r="CR119" t="s">
        <v>182</v>
      </c>
      <c r="CS119" s="167">
        <v>1343.92</v>
      </c>
      <c r="CT119" s="167">
        <v>214.28281278311084</v>
      </c>
      <c r="CU119" s="167">
        <v>287978.95775547833</v>
      </c>
      <c r="CV119" s="166">
        <v>0</v>
      </c>
      <c r="CW119" s="166">
        <v>6.2132044980235841E-3</v>
      </c>
      <c r="CX119" s="167">
        <v>0</v>
      </c>
      <c r="CY119" s="167">
        <v>0</v>
      </c>
      <c r="CZ119" s="167">
        <v>221.20000000000007</v>
      </c>
      <c r="DA119" s="167">
        <v>418.59999999999997</v>
      </c>
      <c r="DB119" s="167">
        <v>0</v>
      </c>
      <c r="DC119" s="166">
        <v>0</v>
      </c>
      <c r="DD119" s="166">
        <v>0</v>
      </c>
      <c r="DE119" s="166">
        <v>0</v>
      </c>
      <c r="DF119" s="169">
        <v>910213.5447027263</v>
      </c>
      <c r="DG119" t="s">
        <v>288</v>
      </c>
      <c r="DH119" t="s">
        <v>228</v>
      </c>
      <c r="DI119" s="166">
        <v>1</v>
      </c>
      <c r="DJ119" s="167">
        <v>1018.85</v>
      </c>
      <c r="DK119" s="166">
        <v>0.25997833053476421</v>
      </c>
      <c r="DL119" s="166">
        <v>0.14520515213017007</v>
      </c>
      <c r="DM119" s="167">
        <v>5685.4352958934805</v>
      </c>
      <c r="DN119" s="167">
        <v>5792605.7512210729</v>
      </c>
      <c r="DO119" s="166">
        <v>1</v>
      </c>
      <c r="DP119" s="166">
        <v>0.58045405000000005</v>
      </c>
      <c r="DQ119" s="166">
        <v>0.48019236999999998</v>
      </c>
      <c r="DR119" s="167">
        <v>1504.02</v>
      </c>
      <c r="DS119" s="166">
        <v>0.23671008018618939</v>
      </c>
      <c r="DT119" s="166">
        <v>0.23587309177613777</v>
      </c>
      <c r="DU119" s="166">
        <v>0.20608701219460532</v>
      </c>
      <c r="DV119" s="167">
        <v>2840.6876993432174</v>
      </c>
      <c r="DW119" s="167">
        <v>4272451.1135661863</v>
      </c>
      <c r="DX119" s="166">
        <v>1</v>
      </c>
      <c r="DY119" s="167">
        <v>10065056.864787258</v>
      </c>
      <c r="DZ119" s="166">
        <v>6.8705038448514347E-2</v>
      </c>
      <c r="EA119" s="167">
        <v>106736.61</v>
      </c>
      <c r="EB119" s="167">
        <v>106736.61</v>
      </c>
      <c r="EC119" s="167">
        <v>11634290.489999993</v>
      </c>
      <c r="ED119" s="166">
        <v>7.9416776892052815E-2</v>
      </c>
      <c r="EE119" s="166">
        <v>0.13500000000000001</v>
      </c>
      <c r="EF119" s="166">
        <v>0.13500000000000001</v>
      </c>
      <c r="EG119" s="167">
        <v>24258.31</v>
      </c>
      <c r="EH119" s="167">
        <v>62906.16</v>
      </c>
      <c r="EI119" s="167">
        <v>0</v>
      </c>
      <c r="EJ119" s="167">
        <v>0</v>
      </c>
      <c r="EK119" s="167">
        <v>25489.038678237644</v>
      </c>
      <c r="EL119" s="166">
        <v>1.7399060988226237E-4</v>
      </c>
      <c r="EM119" s="166">
        <v>0</v>
      </c>
      <c r="EN119" s="166">
        <v>0</v>
      </c>
      <c r="EO119" s="170">
        <v>2</v>
      </c>
      <c r="EP119" s="170">
        <v>0</v>
      </c>
      <c r="EQ119" s="170">
        <v>0</v>
      </c>
      <c r="ER119" s="170">
        <v>0</v>
      </c>
      <c r="ES119" s="170">
        <v>21.4</v>
      </c>
      <c r="ET119" s="170">
        <v>120</v>
      </c>
      <c r="EU119" s="170">
        <v>0</v>
      </c>
      <c r="EV119" s="170">
        <v>0</v>
      </c>
      <c r="EW119" t="s">
        <v>318</v>
      </c>
      <c r="EX119" t="s">
        <v>318</v>
      </c>
      <c r="EY119" t="s">
        <v>194</v>
      </c>
      <c r="EZ119" t="s">
        <v>194</v>
      </c>
      <c r="FA119" s="167">
        <v>0</v>
      </c>
      <c r="FB119" s="166">
        <v>0</v>
      </c>
      <c r="FC119" s="167">
        <v>92081.18</v>
      </c>
      <c r="FD119" s="166">
        <v>6.2855491998437798E-4</v>
      </c>
      <c r="FE119" s="166">
        <v>0</v>
      </c>
      <c r="FF119" s="167">
        <v>2407613.9499999997</v>
      </c>
      <c r="FG119" s="166">
        <v>1.643460252893721E-2</v>
      </c>
      <c r="FH119" s="166">
        <v>0</v>
      </c>
      <c r="FI119" s="167">
        <v>0</v>
      </c>
      <c r="FJ119" s="166">
        <v>0</v>
      </c>
      <c r="FK119" s="166">
        <v>0</v>
      </c>
      <c r="FL119" t="s">
        <v>492</v>
      </c>
      <c r="FM119" s="167">
        <v>0</v>
      </c>
      <c r="FN119" s="166">
        <v>0</v>
      </c>
      <c r="FO119" s="166">
        <v>0.13500000000000001</v>
      </c>
      <c r="FP119" s="166">
        <v>0.13500000000000001</v>
      </c>
      <c r="FQ119" t="s">
        <v>335</v>
      </c>
      <c r="FR119" s="167">
        <v>0</v>
      </c>
      <c r="FS119" s="166">
        <v>0</v>
      </c>
      <c r="FT119" s="166">
        <v>0</v>
      </c>
      <c r="FU119" t="s">
        <v>493</v>
      </c>
      <c r="FV119" s="167">
        <v>0</v>
      </c>
      <c r="FW119" s="166">
        <v>0</v>
      </c>
      <c r="FX119" s="166">
        <v>0</v>
      </c>
      <c r="FY119" t="s">
        <v>332</v>
      </c>
      <c r="FZ119" s="167">
        <v>6100</v>
      </c>
      <c r="GA119" s="166">
        <v>4.1639181990334029E-5</v>
      </c>
      <c r="GB119" s="166">
        <v>0</v>
      </c>
      <c r="GC119" t="s">
        <v>204</v>
      </c>
      <c r="GD119" s="167">
        <v>0</v>
      </c>
      <c r="GE119" s="166">
        <v>0</v>
      </c>
      <c r="GF119" s="166">
        <v>0</v>
      </c>
      <c r="GG119" t="s">
        <v>205</v>
      </c>
      <c r="GH119" s="167">
        <v>0</v>
      </c>
      <c r="GI119" s="166">
        <v>0</v>
      </c>
      <c r="GJ119" s="166">
        <v>0</v>
      </c>
      <c r="GK119" t="s">
        <v>494</v>
      </c>
      <c r="GL119" s="167">
        <v>0</v>
      </c>
      <c r="GM119" s="166">
        <v>0</v>
      </c>
      <c r="GN119" s="166">
        <v>0</v>
      </c>
      <c r="GO119" s="167">
        <v>0</v>
      </c>
      <c r="GP119" s="167">
        <v>146496633.90159854</v>
      </c>
      <c r="GQ119" s="166">
        <v>1</v>
      </c>
      <c r="GR119" s="167">
        <v>16270479.876571562</v>
      </c>
      <c r="GS119" s="166">
        <v>-5.0000000000000001E-3</v>
      </c>
      <c r="GT119" s="167">
        <v>1311107.6227448075</v>
      </c>
      <c r="GU119" t="s">
        <v>161</v>
      </c>
      <c r="GV119" s="166">
        <v>0.04</v>
      </c>
      <c r="GW119" s="166">
        <v>1</v>
      </c>
      <c r="GX119" s="167">
        <v>-669724.64075744245</v>
      </c>
      <c r="GY119" s="167">
        <v>641382.98198736517</v>
      </c>
      <c r="GZ119" s="166">
        <v>4.35905686084393E-3</v>
      </c>
      <c r="HA119" s="167">
        <v>0</v>
      </c>
      <c r="HB119" s="167">
        <v>786800</v>
      </c>
      <c r="HC119" s="167">
        <v>1149360</v>
      </c>
      <c r="HD119" s="167">
        <v>0</v>
      </c>
      <c r="HE119" s="167">
        <v>147138016.8835859</v>
      </c>
      <c r="HF119" s="166">
        <v>0.7784560905788539</v>
      </c>
      <c r="HG119" s="166">
        <v>0.90330443586715292</v>
      </c>
      <c r="HH119" t="s">
        <v>217</v>
      </c>
      <c r="HI119" s="170">
        <v>1.3241469521671612</v>
      </c>
      <c r="HJ119" t="s">
        <v>308</v>
      </c>
      <c r="HK119" s="171"/>
    </row>
    <row r="120" spans="1:219">
      <c r="A120">
        <v>393</v>
      </c>
      <c r="B120" t="s">
        <v>78</v>
      </c>
      <c r="C120" t="s">
        <v>308</v>
      </c>
      <c r="D120" t="s">
        <v>308</v>
      </c>
      <c r="E120" t="s">
        <v>308</v>
      </c>
      <c r="F120" t="s">
        <v>308</v>
      </c>
      <c r="G120" s="167">
        <v>3500</v>
      </c>
      <c r="H120" s="167">
        <v>0</v>
      </c>
      <c r="I120" s="167">
        <v>4800</v>
      </c>
      <c r="J120" t="s">
        <v>308</v>
      </c>
      <c r="K120">
        <v>0</v>
      </c>
      <c r="L120" s="167">
        <v>2746.99</v>
      </c>
      <c r="M120" s="167">
        <v>11557</v>
      </c>
      <c r="N120" s="167">
        <v>31746963.429999996</v>
      </c>
      <c r="O120" s="166">
        <v>0.35835517251085602</v>
      </c>
      <c r="P120" s="166">
        <v>7.0000000000000007E-2</v>
      </c>
      <c r="Q120" s="167">
        <v>3862.65</v>
      </c>
      <c r="R120" s="167">
        <v>4676</v>
      </c>
      <c r="S120" s="167">
        <v>18061751.400000002</v>
      </c>
      <c r="T120" s="166">
        <v>0.20387846078780697</v>
      </c>
      <c r="U120" s="166">
        <v>7.0000000000000007E-2</v>
      </c>
      <c r="V120" s="167">
        <v>4385.8100000000004</v>
      </c>
      <c r="W120" s="167">
        <v>2870</v>
      </c>
      <c r="X120" s="167">
        <v>12587274.700000001</v>
      </c>
      <c r="Y120" s="166">
        <v>0.14208335252301749</v>
      </c>
      <c r="Z120" s="166">
        <v>7.0000000000000007E-2</v>
      </c>
      <c r="AA120" s="167">
        <v>62395989.530000001</v>
      </c>
      <c r="AB120" s="167">
        <v>249.79589999999999</v>
      </c>
      <c r="AC120" s="167">
        <v>179.35499999999999</v>
      </c>
      <c r="AD120" s="167">
        <v>2498.0000000000009</v>
      </c>
      <c r="AE120" s="167">
        <v>1487.9999999999989</v>
      </c>
      <c r="AF120" s="167">
        <v>890870.39819999994</v>
      </c>
      <c r="AG120" s="166">
        <v>0.05</v>
      </c>
      <c r="AH120" s="166">
        <v>0.05</v>
      </c>
      <c r="AI120" s="167">
        <v>540</v>
      </c>
      <c r="AJ120" s="167">
        <v>785</v>
      </c>
      <c r="AK120" s="167">
        <v>4128.7286034546232</v>
      </c>
      <c r="AL120" s="167">
        <v>2909.9019401015039</v>
      </c>
      <c r="AM120" s="167">
        <v>4513786.4688451774</v>
      </c>
      <c r="AN120" s="166">
        <v>0.05</v>
      </c>
      <c r="AO120" s="166">
        <v>0.05</v>
      </c>
      <c r="AP120" s="167">
        <v>200</v>
      </c>
      <c r="AQ120" s="167">
        <v>290</v>
      </c>
      <c r="AR120" s="167">
        <v>1175.006402981654</v>
      </c>
      <c r="AS120" s="167">
        <v>789.54346411402844</v>
      </c>
      <c r="AT120" s="167">
        <v>463968.88518939901</v>
      </c>
      <c r="AU120" s="166">
        <v>0.05</v>
      </c>
      <c r="AV120" s="166">
        <v>0.05</v>
      </c>
      <c r="AW120" s="167">
        <v>240</v>
      </c>
      <c r="AX120" s="167">
        <v>390</v>
      </c>
      <c r="AY120" s="167">
        <v>835.11241079992237</v>
      </c>
      <c r="AZ120" s="167">
        <v>579.13546193085176</v>
      </c>
      <c r="BA120" s="167">
        <v>426289.80874501355</v>
      </c>
      <c r="BB120" s="166">
        <v>0.05</v>
      </c>
      <c r="BC120" s="166">
        <v>0.05</v>
      </c>
      <c r="BD120" s="167">
        <v>360</v>
      </c>
      <c r="BE120" s="167">
        <v>515</v>
      </c>
      <c r="BF120" s="167">
        <v>1609.4663422458768</v>
      </c>
      <c r="BG120" s="167">
        <v>984.69553078489457</v>
      </c>
      <c r="BH120" s="167">
        <v>1086526.0815627365</v>
      </c>
      <c r="BI120" s="166">
        <v>0.05</v>
      </c>
      <c r="BJ120" s="166">
        <v>0.05</v>
      </c>
      <c r="BK120" s="167">
        <v>390</v>
      </c>
      <c r="BL120" s="167">
        <v>560</v>
      </c>
      <c r="BM120" s="167">
        <v>1921.0432741795169</v>
      </c>
      <c r="BN120" s="167">
        <v>1168.948905262715</v>
      </c>
      <c r="BO120" s="167">
        <v>1403818.263877132</v>
      </c>
      <c r="BP120" s="166">
        <v>0.05</v>
      </c>
      <c r="BQ120" s="166">
        <v>0.05</v>
      </c>
      <c r="BR120" s="167">
        <v>420</v>
      </c>
      <c r="BS120" s="167">
        <v>600</v>
      </c>
      <c r="BT120" s="167">
        <v>1890.001239427108</v>
      </c>
      <c r="BU120" s="167">
        <v>1073.1554044125353</v>
      </c>
      <c r="BV120" s="167">
        <v>1437693.7632069066</v>
      </c>
      <c r="BW120" s="166">
        <v>0.05</v>
      </c>
      <c r="BX120" s="166">
        <v>0.05</v>
      </c>
      <c r="BY120" s="167">
        <v>575</v>
      </c>
      <c r="BZ120" s="167">
        <v>810</v>
      </c>
      <c r="CA120" s="167">
        <v>675.49164030340557</v>
      </c>
      <c r="CB120" s="167">
        <v>373.34809076977956</v>
      </c>
      <c r="CC120" s="167">
        <v>690819.64669797965</v>
      </c>
      <c r="CD120" s="166">
        <v>0.05</v>
      </c>
      <c r="CE120" s="166">
        <v>0.05</v>
      </c>
      <c r="CF120" s="169">
        <v>10913773.316324346</v>
      </c>
      <c r="CG120" s="166">
        <v>0.12319310878784695</v>
      </c>
      <c r="CH120" s="167">
        <v>0</v>
      </c>
      <c r="CI120" s="167">
        <v>128.41102027426766</v>
      </c>
      <c r="CJ120" s="167">
        <v>0</v>
      </c>
      <c r="CK120" s="166">
        <v>0</v>
      </c>
      <c r="CL120" s="166">
        <v>0.05</v>
      </c>
      <c r="CM120" t="s">
        <v>181</v>
      </c>
      <c r="CN120" s="167">
        <v>515</v>
      </c>
      <c r="CO120" s="167">
        <v>355.44447341659981</v>
      </c>
      <c r="CP120" s="167">
        <v>183053.90380954891</v>
      </c>
      <c r="CQ120" s="166">
        <v>0</v>
      </c>
      <c r="CR120" t="s">
        <v>182</v>
      </c>
      <c r="CS120" s="167">
        <v>1385</v>
      </c>
      <c r="CT120" s="167">
        <v>48.001972386587809</v>
      </c>
      <c r="CU120" s="167">
        <v>66482.731755424116</v>
      </c>
      <c r="CV120" s="166">
        <v>0</v>
      </c>
      <c r="CW120" s="166">
        <v>2.816733773068908E-3</v>
      </c>
      <c r="CX120" s="167">
        <v>0</v>
      </c>
      <c r="CY120" s="167">
        <v>0</v>
      </c>
      <c r="CZ120" s="167">
        <v>47.799999999999919</v>
      </c>
      <c r="DA120" s="167">
        <v>0</v>
      </c>
      <c r="DB120" s="167">
        <v>0</v>
      </c>
      <c r="DC120" s="166">
        <v>0</v>
      </c>
      <c r="DD120" s="166">
        <v>0</v>
      </c>
      <c r="DE120" s="166">
        <v>0</v>
      </c>
      <c r="DF120" s="169">
        <v>249536.63556497302</v>
      </c>
      <c r="DG120" t="s">
        <v>288</v>
      </c>
      <c r="DH120" t="s">
        <v>228</v>
      </c>
      <c r="DI120" s="166">
        <v>1</v>
      </c>
      <c r="DJ120" s="167">
        <v>1050</v>
      </c>
      <c r="DK120" s="166">
        <v>0.37955957578599098</v>
      </c>
      <c r="DL120" s="166">
        <v>0.30933433178791092</v>
      </c>
      <c r="DM120" s="167">
        <v>4236.9020389365824</v>
      </c>
      <c r="DN120" s="167">
        <v>4448747.1408834113</v>
      </c>
      <c r="DO120" s="166">
        <v>1</v>
      </c>
      <c r="DP120" s="166">
        <v>0.58045405000000005</v>
      </c>
      <c r="DQ120" s="166">
        <v>0.48019236999999998</v>
      </c>
      <c r="DR120" s="167">
        <v>1550</v>
      </c>
      <c r="DS120" s="166">
        <v>0.19187161300192901</v>
      </c>
      <c r="DT120" s="166">
        <v>0.1945837581462834</v>
      </c>
      <c r="DU120" s="166">
        <v>0.17828445000259541</v>
      </c>
      <c r="DV120" s="167">
        <v>1392.1883100364098</v>
      </c>
      <c r="DW120" s="167">
        <v>2157891.8805564353</v>
      </c>
      <c r="DX120" s="166">
        <v>1</v>
      </c>
      <c r="DY120" s="167">
        <v>6606639.0214398466</v>
      </c>
      <c r="DZ120" s="166">
        <v>7.4574794262300556E-2</v>
      </c>
      <c r="EA120" s="167">
        <v>110000</v>
      </c>
      <c r="EB120" s="167">
        <v>110000</v>
      </c>
      <c r="EC120" s="167">
        <v>5940000</v>
      </c>
      <c r="ED120" s="166">
        <v>6.7049868545946953E-2</v>
      </c>
      <c r="EE120" s="166">
        <v>0</v>
      </c>
      <c r="EF120" s="166">
        <v>0</v>
      </c>
      <c r="EG120" s="167">
        <v>0</v>
      </c>
      <c r="EH120" s="167">
        <v>0</v>
      </c>
      <c r="EI120" s="167">
        <v>0</v>
      </c>
      <c r="EJ120" s="167">
        <v>0</v>
      </c>
      <c r="EK120" s="167">
        <v>0</v>
      </c>
      <c r="EL120" s="166">
        <v>0</v>
      </c>
      <c r="EM120" s="166">
        <v>0</v>
      </c>
      <c r="EN120" s="166">
        <v>0</v>
      </c>
      <c r="EO120" s="170">
        <v>0</v>
      </c>
      <c r="EP120" s="170">
        <v>0</v>
      </c>
      <c r="EQ120" s="170">
        <v>0</v>
      </c>
      <c r="ER120" s="170">
        <v>0</v>
      </c>
      <c r="ES120" s="170">
        <v>0</v>
      </c>
      <c r="ET120" s="170">
        <v>0</v>
      </c>
      <c r="EU120" s="170">
        <v>0</v>
      </c>
      <c r="EV120" s="170">
        <v>0</v>
      </c>
      <c r="EW120" t="s">
        <v>194</v>
      </c>
      <c r="EX120" t="s">
        <v>194</v>
      </c>
      <c r="EY120" t="s">
        <v>194</v>
      </c>
      <c r="EZ120" t="s">
        <v>194</v>
      </c>
      <c r="FA120" s="167">
        <v>0</v>
      </c>
      <c r="FB120" s="166">
        <v>0</v>
      </c>
      <c r="FC120" s="167">
        <v>5167</v>
      </c>
      <c r="FD120" s="166">
        <v>5.8324355349647798E-5</v>
      </c>
      <c r="FE120" s="166">
        <v>0</v>
      </c>
      <c r="FF120" s="167">
        <v>1750519.4000000001</v>
      </c>
      <c r="FG120" s="166">
        <v>1.975961206348989E-2</v>
      </c>
      <c r="FH120" s="166">
        <v>0</v>
      </c>
      <c r="FI120" s="167">
        <v>483188</v>
      </c>
      <c r="FJ120" s="166">
        <v>5.4541568826564002E-3</v>
      </c>
      <c r="FK120" s="166">
        <v>0</v>
      </c>
      <c r="FL120" t="s">
        <v>492</v>
      </c>
      <c r="FM120" s="167">
        <v>0</v>
      </c>
      <c r="FN120" s="166">
        <v>0</v>
      </c>
      <c r="FO120" s="166">
        <v>0</v>
      </c>
      <c r="FP120" s="166">
        <v>0</v>
      </c>
      <c r="FQ120" t="s">
        <v>335</v>
      </c>
      <c r="FR120" s="167">
        <v>0</v>
      </c>
      <c r="FS120" s="166">
        <v>0</v>
      </c>
      <c r="FT120" s="166">
        <v>0</v>
      </c>
      <c r="FU120" t="s">
        <v>493</v>
      </c>
      <c r="FV120" s="167">
        <v>0</v>
      </c>
      <c r="FW120" s="166">
        <v>0</v>
      </c>
      <c r="FX120" s="166">
        <v>0</v>
      </c>
      <c r="FY120" t="s">
        <v>203</v>
      </c>
      <c r="FZ120" s="167">
        <v>0</v>
      </c>
      <c r="GA120" s="166">
        <v>0</v>
      </c>
      <c r="GB120" s="166">
        <v>0</v>
      </c>
      <c r="GC120" t="s">
        <v>204</v>
      </c>
      <c r="GD120" s="167">
        <v>0</v>
      </c>
      <c r="GE120" s="166">
        <v>0</v>
      </c>
      <c r="GF120" s="166">
        <v>0</v>
      </c>
      <c r="GG120" t="s">
        <v>205</v>
      </c>
      <c r="GH120" s="167">
        <v>0</v>
      </c>
      <c r="GI120" s="166">
        <v>0</v>
      </c>
      <c r="GJ120" s="166">
        <v>0</v>
      </c>
      <c r="GK120" t="s">
        <v>494</v>
      </c>
      <c r="GL120" s="167">
        <v>0</v>
      </c>
      <c r="GM120" s="166">
        <v>0</v>
      </c>
      <c r="GN120" s="166">
        <v>0</v>
      </c>
      <c r="GO120" s="167">
        <v>245964.80907639908</v>
      </c>
      <c r="GP120" s="167">
        <v>88590777.712405562</v>
      </c>
      <c r="GQ120" s="166">
        <v>1</v>
      </c>
      <c r="GR120" s="167">
        <v>11520046.954356069</v>
      </c>
      <c r="GS120" s="166">
        <v>-1.4999999999999999E-2</v>
      </c>
      <c r="GT120" s="167">
        <v>412222.26170118654</v>
      </c>
      <c r="GU120" t="s">
        <v>161</v>
      </c>
      <c r="GV120" s="166">
        <v>0</v>
      </c>
      <c r="GW120" s="166">
        <v>0.15946399999999999</v>
      </c>
      <c r="GX120" s="167">
        <v>-382687.75263568171</v>
      </c>
      <c r="GY120" s="167">
        <v>29534.509065504753</v>
      </c>
      <c r="GZ120" s="166">
        <v>3.3327019872932796E-4</v>
      </c>
      <c r="HA120" s="167">
        <v>0</v>
      </c>
      <c r="HB120" s="167">
        <v>0</v>
      </c>
      <c r="HC120" s="167">
        <v>300000</v>
      </c>
      <c r="HD120" s="167">
        <v>200000</v>
      </c>
      <c r="HE120" s="167">
        <v>88620312.221471071</v>
      </c>
      <c r="HF120" s="166">
        <v>0.70431698582168056</v>
      </c>
      <c r="HG120" s="166">
        <v>0.90490162264489704</v>
      </c>
      <c r="HH120" t="s">
        <v>217</v>
      </c>
      <c r="HI120" s="170">
        <v>1.294657416485429</v>
      </c>
      <c r="HJ120" t="s">
        <v>308</v>
      </c>
      <c r="HK120" s="171"/>
    </row>
    <row r="121" spans="1:219">
      <c r="A121">
        <v>852</v>
      </c>
      <c r="B121" t="s">
        <v>105</v>
      </c>
      <c r="C121" t="s">
        <v>308</v>
      </c>
      <c r="D121" t="s">
        <v>308</v>
      </c>
      <c r="E121" t="s">
        <v>308</v>
      </c>
      <c r="F121" t="s">
        <v>308</v>
      </c>
      <c r="G121" s="167">
        <v>0</v>
      </c>
      <c r="H121" s="167">
        <v>0</v>
      </c>
      <c r="I121" s="167">
        <v>0</v>
      </c>
      <c r="J121" t="s">
        <v>161</v>
      </c>
      <c r="K121">
        <v>22</v>
      </c>
      <c r="L121" s="167">
        <v>2838</v>
      </c>
      <c r="M121" s="167">
        <v>20114.5</v>
      </c>
      <c r="N121" s="167">
        <v>57084951</v>
      </c>
      <c r="O121" s="166">
        <v>0.41275108867275911</v>
      </c>
      <c r="P121" s="166">
        <v>0</v>
      </c>
      <c r="Q121" s="167">
        <v>4348</v>
      </c>
      <c r="R121" s="167">
        <v>6432</v>
      </c>
      <c r="S121" s="167">
        <v>27966336</v>
      </c>
      <c r="T121" s="166">
        <v>0.20220978432981707</v>
      </c>
      <c r="U121" s="166">
        <v>0</v>
      </c>
      <c r="V121" s="167">
        <v>4348</v>
      </c>
      <c r="W121" s="167">
        <v>3847</v>
      </c>
      <c r="X121" s="167">
        <v>16726756</v>
      </c>
      <c r="Y121" s="166">
        <v>0.12094232591990148</v>
      </c>
      <c r="Z121" s="166">
        <v>0</v>
      </c>
      <c r="AA121" s="167">
        <v>101778043</v>
      </c>
      <c r="AB121" s="167">
        <v>470.55</v>
      </c>
      <c r="AC121" s="167">
        <v>679.12</v>
      </c>
      <c r="AD121" s="167">
        <v>3621.7840981210902</v>
      </c>
      <c r="AE121" s="167">
        <v>1776.9999999999998</v>
      </c>
      <c r="AF121" s="167">
        <v>2911026.7473708787</v>
      </c>
      <c r="AG121" s="166">
        <v>0</v>
      </c>
      <c r="AH121" s="166">
        <v>0</v>
      </c>
      <c r="AI121" s="167">
        <v>0</v>
      </c>
      <c r="AJ121" s="167">
        <v>0</v>
      </c>
      <c r="AK121" s="167">
        <v>5909.6630266762713</v>
      </c>
      <c r="AL121" s="167">
        <v>3636.3937008584048</v>
      </c>
      <c r="AM121" s="167">
        <v>0</v>
      </c>
      <c r="AN121" s="166">
        <v>0</v>
      </c>
      <c r="AO121" s="166">
        <v>0</v>
      </c>
      <c r="AP121" s="167">
        <v>0</v>
      </c>
      <c r="AQ121" s="167">
        <v>0</v>
      </c>
      <c r="AR121" s="167">
        <v>2900.3466422995721</v>
      </c>
      <c r="AS121" s="167">
        <v>1560.4126650885573</v>
      </c>
      <c r="AT121" s="167">
        <v>0</v>
      </c>
      <c r="AU121" s="166">
        <v>0</v>
      </c>
      <c r="AV121" s="166">
        <v>0</v>
      </c>
      <c r="AW121" s="167">
        <v>0</v>
      </c>
      <c r="AX121" s="167">
        <v>0</v>
      </c>
      <c r="AY121" s="167">
        <v>2388.1589142212429</v>
      </c>
      <c r="AZ121" s="167">
        <v>1081.3015984625933</v>
      </c>
      <c r="BA121" s="167">
        <v>0</v>
      </c>
      <c r="BB121" s="166">
        <v>0</v>
      </c>
      <c r="BC121" s="166">
        <v>0</v>
      </c>
      <c r="BD121" s="167">
        <v>500</v>
      </c>
      <c r="BE121" s="167">
        <v>500</v>
      </c>
      <c r="BF121" s="167">
        <v>1523.9844763646802</v>
      </c>
      <c r="BG121" s="167">
        <v>790.08669682759682</v>
      </c>
      <c r="BH121" s="167">
        <v>1157035.5865961385</v>
      </c>
      <c r="BI121" s="166">
        <v>0</v>
      </c>
      <c r="BJ121" s="166">
        <v>0</v>
      </c>
      <c r="BK121" s="167">
        <v>813</v>
      </c>
      <c r="BL121" s="167">
        <v>813</v>
      </c>
      <c r="BM121" s="167">
        <v>1787.7373525505502</v>
      </c>
      <c r="BN121" s="167">
        <v>993.36713342708595</v>
      </c>
      <c r="BO121" s="167">
        <v>2261037.9470998179</v>
      </c>
      <c r="BP121" s="166">
        <v>0</v>
      </c>
      <c r="BQ121" s="166">
        <v>0</v>
      </c>
      <c r="BR121" s="167">
        <v>1275</v>
      </c>
      <c r="BS121" s="167">
        <v>1275</v>
      </c>
      <c r="BT121" s="167">
        <v>3065.3550265890312</v>
      </c>
      <c r="BU121" s="167">
        <v>1512.4233823948916</v>
      </c>
      <c r="BV121" s="167">
        <v>5836667.4714545012</v>
      </c>
      <c r="BW121" s="166">
        <v>0</v>
      </c>
      <c r="BX121" s="166">
        <v>0</v>
      </c>
      <c r="BY121" s="167">
        <v>1565</v>
      </c>
      <c r="BZ121" s="167">
        <v>1565</v>
      </c>
      <c r="CA121" s="167">
        <v>714.4331671076917</v>
      </c>
      <c r="CB121" s="167">
        <v>277.07196334646227</v>
      </c>
      <c r="CC121" s="167">
        <v>1551705.529160751</v>
      </c>
      <c r="CD121" s="166">
        <v>0</v>
      </c>
      <c r="CE121" s="166">
        <v>0</v>
      </c>
      <c r="CF121" s="169">
        <v>13717473.281682087</v>
      </c>
      <c r="CG121" s="166">
        <v>9.9183794181653365E-2</v>
      </c>
      <c r="CH121" s="167">
        <v>0</v>
      </c>
      <c r="CI121" s="167">
        <v>184.8496881974423</v>
      </c>
      <c r="CJ121" s="167">
        <v>0</v>
      </c>
      <c r="CK121" s="166">
        <v>0</v>
      </c>
      <c r="CL121" s="166">
        <v>0</v>
      </c>
      <c r="CM121" t="s">
        <v>181</v>
      </c>
      <c r="CN121" s="167">
        <v>920</v>
      </c>
      <c r="CO121" s="167">
        <v>3700.7229112826872</v>
      </c>
      <c r="CP121" s="167">
        <v>3404665.078380072</v>
      </c>
      <c r="CQ121" s="166">
        <v>0</v>
      </c>
      <c r="CR121" t="s">
        <v>182</v>
      </c>
      <c r="CS121" s="167">
        <v>780</v>
      </c>
      <c r="CT121" s="167">
        <v>387.00000000000034</v>
      </c>
      <c r="CU121" s="167">
        <v>301860.00000000029</v>
      </c>
      <c r="CV121" s="166">
        <v>0</v>
      </c>
      <c r="CW121" s="166">
        <v>2.679992247508908E-2</v>
      </c>
      <c r="CX121" s="167">
        <v>1028</v>
      </c>
      <c r="CY121" s="167">
        <v>1988</v>
      </c>
      <c r="CZ121" s="167">
        <v>118.97410285407037</v>
      </c>
      <c r="DA121" s="167">
        <v>14.699999999999834</v>
      </c>
      <c r="DB121" s="167">
        <v>151528.97773398401</v>
      </c>
      <c r="DC121" s="166">
        <v>1.0956258949083126E-3</v>
      </c>
      <c r="DD121" s="166">
        <v>0</v>
      </c>
      <c r="DE121" s="166">
        <v>0</v>
      </c>
      <c r="DF121" s="169">
        <v>3858054.0561140566</v>
      </c>
      <c r="DG121" t="s">
        <v>288</v>
      </c>
      <c r="DH121" t="s">
        <v>228</v>
      </c>
      <c r="DI121" s="166">
        <v>1</v>
      </c>
      <c r="DJ121" s="167">
        <v>900</v>
      </c>
      <c r="DK121" s="166">
        <v>0.35301196913980698</v>
      </c>
      <c r="DL121" s="166">
        <v>0.22434480397571219</v>
      </c>
      <c r="DM121" s="167">
        <v>6683.3075000555955</v>
      </c>
      <c r="DN121" s="167">
        <v>6014976.7500500362</v>
      </c>
      <c r="DO121" s="166">
        <v>1</v>
      </c>
      <c r="DP121" s="166">
        <v>0.58045405000000005</v>
      </c>
      <c r="DQ121" s="166">
        <v>0.48019236999999998</v>
      </c>
      <c r="DR121" s="167">
        <v>1200</v>
      </c>
      <c r="DS121" s="166">
        <v>0.22348667972031566</v>
      </c>
      <c r="DT121" s="166">
        <v>0.22578676962301233</v>
      </c>
      <c r="DU121" s="166">
        <v>0.19984573777237538</v>
      </c>
      <c r="DV121" s="167">
        <v>2161.7470394065499</v>
      </c>
      <c r="DW121" s="167">
        <v>2594096.4472878599</v>
      </c>
      <c r="DX121" s="166">
        <v>1</v>
      </c>
      <c r="DY121" s="167">
        <v>8609073.1973378956</v>
      </c>
      <c r="DZ121" s="166">
        <v>6.2247654984668159E-2</v>
      </c>
      <c r="EA121" s="167">
        <v>114200</v>
      </c>
      <c r="EB121" s="167">
        <v>114200</v>
      </c>
      <c r="EC121" s="167">
        <v>7651400</v>
      </c>
      <c r="ED121" s="166">
        <v>5.5323226604341823E-2</v>
      </c>
      <c r="EE121" s="166">
        <v>0</v>
      </c>
      <c r="EF121" s="166">
        <v>0</v>
      </c>
      <c r="EG121" s="167">
        <v>0</v>
      </c>
      <c r="EH121" s="167">
        <v>0</v>
      </c>
      <c r="EI121" s="167">
        <v>0</v>
      </c>
      <c r="EJ121" s="167">
        <v>0</v>
      </c>
      <c r="EK121" s="167">
        <v>0</v>
      </c>
      <c r="EL121" s="166">
        <v>0</v>
      </c>
      <c r="EM121" s="166">
        <v>0</v>
      </c>
      <c r="EN121" s="166">
        <v>0</v>
      </c>
      <c r="EO121" s="170">
        <v>0</v>
      </c>
      <c r="EP121" s="170">
        <v>0</v>
      </c>
      <c r="EQ121" s="170">
        <v>0</v>
      </c>
      <c r="ER121" s="170">
        <v>0</v>
      </c>
      <c r="ES121" s="170">
        <v>0</v>
      </c>
      <c r="ET121" s="170">
        <v>0</v>
      </c>
      <c r="EU121" s="170">
        <v>0</v>
      </c>
      <c r="EV121" s="170">
        <v>0</v>
      </c>
      <c r="EW121" t="s">
        <v>194</v>
      </c>
      <c r="EX121" t="s">
        <v>194</v>
      </c>
      <c r="EY121" t="s">
        <v>194</v>
      </c>
      <c r="EZ121" t="s">
        <v>194</v>
      </c>
      <c r="FA121" s="167">
        <v>0</v>
      </c>
      <c r="FB121" s="166">
        <v>0</v>
      </c>
      <c r="FC121" s="167">
        <v>85356</v>
      </c>
      <c r="FD121" s="166">
        <v>6.1716409154405729E-4</v>
      </c>
      <c r="FE121" s="166">
        <v>0</v>
      </c>
      <c r="FF121" s="167">
        <v>1865275.1048799993</v>
      </c>
      <c r="FG121" s="166">
        <v>1.3486817746649457E-2</v>
      </c>
      <c r="FH121" s="166">
        <v>0</v>
      </c>
      <c r="FI121" s="167">
        <v>738900</v>
      </c>
      <c r="FJ121" s="166">
        <v>5.3425950986679786E-3</v>
      </c>
      <c r="FK121" s="166">
        <v>0</v>
      </c>
      <c r="FL121" t="s">
        <v>492</v>
      </c>
      <c r="FM121" s="167">
        <v>0</v>
      </c>
      <c r="FN121" s="166">
        <v>0</v>
      </c>
      <c r="FO121" s="166">
        <v>0</v>
      </c>
      <c r="FP121" s="166">
        <v>0</v>
      </c>
      <c r="FQ121" t="s">
        <v>335</v>
      </c>
      <c r="FR121" s="167">
        <v>0</v>
      </c>
      <c r="FS121" s="166">
        <v>0</v>
      </c>
      <c r="FT121" s="166">
        <v>0</v>
      </c>
      <c r="FU121" t="s">
        <v>493</v>
      </c>
      <c r="FV121" s="167">
        <v>0</v>
      </c>
      <c r="FW121" s="166">
        <v>0</v>
      </c>
      <c r="FX121" s="166">
        <v>0</v>
      </c>
      <c r="FY121" t="s">
        <v>203</v>
      </c>
      <c r="FZ121" s="167">
        <v>0</v>
      </c>
      <c r="GA121" s="166">
        <v>0</v>
      </c>
      <c r="GB121" s="166">
        <v>0</v>
      </c>
      <c r="GC121" t="s">
        <v>204</v>
      </c>
      <c r="GD121" s="167">
        <v>0</v>
      </c>
      <c r="GE121" s="166">
        <v>0</v>
      </c>
      <c r="GF121" s="166">
        <v>0</v>
      </c>
      <c r="GG121" t="s">
        <v>205</v>
      </c>
      <c r="GH121" s="167">
        <v>0</v>
      </c>
      <c r="GI121" s="166">
        <v>0</v>
      </c>
      <c r="GJ121" s="166">
        <v>0</v>
      </c>
      <c r="GK121" t="s">
        <v>494</v>
      </c>
      <c r="GL121" s="167">
        <v>0</v>
      </c>
      <c r="GM121" s="166">
        <v>0</v>
      </c>
      <c r="GN121" s="166">
        <v>0</v>
      </c>
      <c r="GO121" s="167">
        <v>0</v>
      </c>
      <c r="GP121" s="167">
        <v>138303574.64001405</v>
      </c>
      <c r="GQ121" s="166">
        <v>1</v>
      </c>
      <c r="GR121" s="167">
        <v>8609073.1973378919</v>
      </c>
      <c r="GS121" s="166">
        <v>5.0000000000000001E-3</v>
      </c>
      <c r="GT121" s="167">
        <v>2198989.6400352838</v>
      </c>
      <c r="GU121" t="s">
        <v>161</v>
      </c>
      <c r="GV121" s="166">
        <v>1.7718299999999999E-2</v>
      </c>
      <c r="GW121" s="166">
        <v>1</v>
      </c>
      <c r="GX121" s="167">
        <v>-2198989.8837230792</v>
      </c>
      <c r="GY121" s="167">
        <v>-0.24368779469659785</v>
      </c>
      <c r="GZ121" s="166">
        <v>-1.7619775610302008E-9</v>
      </c>
      <c r="HA121" s="167">
        <v>0</v>
      </c>
      <c r="HB121" s="167">
        <v>0</v>
      </c>
      <c r="HC121" s="167">
        <v>0</v>
      </c>
      <c r="HD121" s="167">
        <v>0</v>
      </c>
      <c r="HE121" s="167">
        <v>138303574.39632624</v>
      </c>
      <c r="HF121" s="166">
        <v>0.73590319892247769</v>
      </c>
      <c r="HG121" s="166">
        <v>0.92523019645879667</v>
      </c>
      <c r="HH121" t="s">
        <v>217</v>
      </c>
      <c r="HI121" s="170">
        <v>1.2991136842950943</v>
      </c>
      <c r="HJ121" t="s">
        <v>308</v>
      </c>
      <c r="HK121" s="171"/>
    </row>
    <row r="122" spans="1:219">
      <c r="A122">
        <v>882</v>
      </c>
      <c r="B122" t="s">
        <v>300</v>
      </c>
      <c r="C122" t="s">
        <v>308</v>
      </c>
      <c r="D122" t="s">
        <v>161</v>
      </c>
      <c r="E122" t="s">
        <v>161</v>
      </c>
      <c r="F122" t="s">
        <v>161</v>
      </c>
      <c r="G122" s="167">
        <v>3500</v>
      </c>
      <c r="H122" s="167">
        <v>0</v>
      </c>
      <c r="I122" s="167">
        <v>4800</v>
      </c>
      <c r="J122" t="s">
        <v>308</v>
      </c>
      <c r="K122">
        <v>0</v>
      </c>
      <c r="L122" s="167">
        <v>2756.52</v>
      </c>
      <c r="M122" s="167">
        <v>15046</v>
      </c>
      <c r="N122" s="167">
        <v>41474599.920000002</v>
      </c>
      <c r="O122" s="166">
        <v>0.37682525622404289</v>
      </c>
      <c r="P122" s="166">
        <v>8.5000000000000006E-3</v>
      </c>
      <c r="Q122" s="167">
        <v>3876.05</v>
      </c>
      <c r="R122" s="167">
        <v>6618</v>
      </c>
      <c r="S122" s="167">
        <v>25651698.900000002</v>
      </c>
      <c r="T122" s="166">
        <v>0.23306332138753758</v>
      </c>
      <c r="U122" s="166">
        <v>8.3999999999999995E-3</v>
      </c>
      <c r="V122" s="167">
        <v>4401.03</v>
      </c>
      <c r="W122" s="167">
        <v>4038</v>
      </c>
      <c r="X122" s="167">
        <v>17771359.140000001</v>
      </c>
      <c r="Y122" s="166">
        <v>0.16146501652329831</v>
      </c>
      <c r="Z122" s="166">
        <v>8.3999999999999995E-3</v>
      </c>
      <c r="AA122" s="167">
        <v>84897657.960000008</v>
      </c>
      <c r="AB122" s="167">
        <v>441.53</v>
      </c>
      <c r="AC122" s="167">
        <v>441.53</v>
      </c>
      <c r="AD122" s="167">
        <v>2017.0000000000007</v>
      </c>
      <c r="AE122" s="167">
        <v>997.00000000000023</v>
      </c>
      <c r="AF122" s="167">
        <v>1330771.4200000004</v>
      </c>
      <c r="AG122" s="166">
        <v>0.64200000000000002</v>
      </c>
      <c r="AH122" s="166">
        <v>0.59409999999999996</v>
      </c>
      <c r="AI122" s="167">
        <v>541.87</v>
      </c>
      <c r="AJ122" s="167">
        <v>787.72</v>
      </c>
      <c r="AK122" s="167">
        <v>3875.9921951114511</v>
      </c>
      <c r="AL122" s="167">
        <v>2667.6381675779353</v>
      </c>
      <c r="AM122" s="167">
        <v>4201635.8281295337</v>
      </c>
      <c r="AN122" s="166">
        <v>0.64200000000000002</v>
      </c>
      <c r="AO122" s="166">
        <v>0.59409999999999996</v>
      </c>
      <c r="AP122" s="167">
        <v>200.69</v>
      </c>
      <c r="AQ122" s="167">
        <v>291.01</v>
      </c>
      <c r="AR122" s="167">
        <v>1538.5734819385807</v>
      </c>
      <c r="AS122" s="167">
        <v>1039.4621901362464</v>
      </c>
      <c r="AT122" s="167">
        <v>611270.20404180279</v>
      </c>
      <c r="AU122" s="166">
        <v>0.94</v>
      </c>
      <c r="AV122" s="166">
        <v>0.78879999999999995</v>
      </c>
      <c r="AW122" s="167">
        <v>240.83</v>
      </c>
      <c r="AX122" s="167">
        <v>391.35</v>
      </c>
      <c r="AY122" s="167">
        <v>2354.5274052226323</v>
      </c>
      <c r="AZ122" s="167">
        <v>1455.6470026853378</v>
      </c>
      <c r="BA122" s="167">
        <v>1136708.2895006735</v>
      </c>
      <c r="BB122" s="166">
        <v>0.94</v>
      </c>
      <c r="BC122" s="166">
        <v>0.78879999999999995</v>
      </c>
      <c r="BD122" s="167">
        <v>361.25</v>
      </c>
      <c r="BE122" s="167">
        <v>516.79</v>
      </c>
      <c r="BF122" s="167">
        <v>1268.1930129580742</v>
      </c>
      <c r="BG122" s="167">
        <v>727.30875800407148</v>
      </c>
      <c r="BH122" s="167">
        <v>834000.61898002832</v>
      </c>
      <c r="BI122" s="166">
        <v>0.94</v>
      </c>
      <c r="BJ122" s="166">
        <v>0.78879999999999995</v>
      </c>
      <c r="BK122" s="167">
        <v>391.35</v>
      </c>
      <c r="BL122" s="167">
        <v>561.94000000000005</v>
      </c>
      <c r="BM122" s="167">
        <v>1178.5527660466616</v>
      </c>
      <c r="BN122" s="167">
        <v>797.22026011422008</v>
      </c>
      <c r="BO122" s="167">
        <v>909216.5779609459</v>
      </c>
      <c r="BP122" s="166">
        <v>0.94</v>
      </c>
      <c r="BQ122" s="166">
        <v>0.78879999999999995</v>
      </c>
      <c r="BR122" s="167">
        <v>421.46</v>
      </c>
      <c r="BS122" s="167">
        <v>602.08000000000004</v>
      </c>
      <c r="BT122" s="167">
        <v>1098.8447606012039</v>
      </c>
      <c r="BU122" s="167">
        <v>672.33536257622018</v>
      </c>
      <c r="BV122" s="167">
        <v>867918.78790287406</v>
      </c>
      <c r="BW122" s="166">
        <v>0.94</v>
      </c>
      <c r="BX122" s="166">
        <v>0.78879999999999995</v>
      </c>
      <c r="BY122" s="167">
        <v>577</v>
      </c>
      <c r="BZ122" s="167">
        <v>812.81</v>
      </c>
      <c r="CA122" s="167">
        <v>988.91868514562054</v>
      </c>
      <c r="CB122" s="167">
        <v>544.11459843519538</v>
      </c>
      <c r="CC122" s="167">
        <v>1012867.8680831341</v>
      </c>
      <c r="CD122" s="166">
        <v>0.94</v>
      </c>
      <c r="CE122" s="166">
        <v>0.78879999999999995</v>
      </c>
      <c r="CF122" s="169">
        <v>10904389.594598994</v>
      </c>
      <c r="CG122" s="166">
        <v>9.9073876803572866E-2</v>
      </c>
      <c r="CH122" s="167">
        <v>0</v>
      </c>
      <c r="CI122" s="167">
        <v>135.46584517560834</v>
      </c>
      <c r="CJ122" s="167">
        <v>0</v>
      </c>
      <c r="CK122" s="166">
        <v>0</v>
      </c>
      <c r="CL122" s="166">
        <v>0</v>
      </c>
      <c r="CM122" t="s">
        <v>181</v>
      </c>
      <c r="CN122" s="167">
        <v>516.79</v>
      </c>
      <c r="CO122" s="167">
        <v>1159.4176367004775</v>
      </c>
      <c r="CP122" s="167">
        <v>599175.44047043973</v>
      </c>
      <c r="CQ122" s="166">
        <v>0</v>
      </c>
      <c r="CR122" t="s">
        <v>182</v>
      </c>
      <c r="CS122" s="167">
        <v>1389.81</v>
      </c>
      <c r="CT122" s="167">
        <v>166.07110071306462</v>
      </c>
      <c r="CU122" s="167">
        <v>230807.27648202435</v>
      </c>
      <c r="CV122" s="166">
        <v>0</v>
      </c>
      <c r="CW122" s="166">
        <v>7.5409636399245954E-3</v>
      </c>
      <c r="CX122" s="167">
        <v>513.19000000000005</v>
      </c>
      <c r="CY122" s="167">
        <v>500</v>
      </c>
      <c r="CZ122" s="167">
        <v>179.17999999999998</v>
      </c>
      <c r="DA122" s="167">
        <v>16.680000000000049</v>
      </c>
      <c r="DB122" s="167">
        <v>100293.38420000003</v>
      </c>
      <c r="DC122" s="166">
        <v>9.1123435239014085E-4</v>
      </c>
      <c r="DD122" s="166">
        <v>0</v>
      </c>
      <c r="DE122" s="166">
        <v>0</v>
      </c>
      <c r="DF122" s="169">
        <v>930276.10115246405</v>
      </c>
      <c r="DG122" t="s">
        <v>288</v>
      </c>
      <c r="DH122" t="s">
        <v>314</v>
      </c>
      <c r="DI122" s="166">
        <v>0.37</v>
      </c>
      <c r="DJ122" s="167">
        <v>1053.6400000000001</v>
      </c>
      <c r="DK122" s="166">
        <v>0.12708738160416347</v>
      </c>
      <c r="DL122" s="166">
        <v>0.12411960610069232</v>
      </c>
      <c r="DM122" s="167">
        <v>1897.4207478706503</v>
      </c>
      <c r="DN122" s="167">
        <v>1999198.3967864322</v>
      </c>
      <c r="DO122" s="166">
        <v>0.97489999999999999</v>
      </c>
      <c r="DP122" s="166">
        <v>0.58045405000000005</v>
      </c>
      <c r="DQ122" s="166">
        <v>0.48019236999999998</v>
      </c>
      <c r="DR122" s="167">
        <v>1555.38</v>
      </c>
      <c r="DS122" s="166">
        <v>0.15064506536776112</v>
      </c>
      <c r="DT122" s="166">
        <v>0.15648123215912579</v>
      </c>
      <c r="DU122" s="166">
        <v>0.15804350375120355</v>
      </c>
      <c r="DV122" s="167">
        <v>1663.8711626298641</v>
      </c>
      <c r="DW122" s="167">
        <v>2587951.9289312381</v>
      </c>
      <c r="DX122" s="166">
        <v>0.98770000000000002</v>
      </c>
      <c r="DY122" s="167">
        <v>4587150.3257176708</v>
      </c>
      <c r="DZ122" s="166">
        <v>4.1677414614268882E-2</v>
      </c>
      <c r="EA122" s="167">
        <v>110381.7</v>
      </c>
      <c r="EB122" s="167">
        <v>110381.7</v>
      </c>
      <c r="EC122" s="167">
        <v>5077558.2000000039</v>
      </c>
      <c r="ED122" s="166">
        <v>4.6133107333118102E-2</v>
      </c>
      <c r="EE122" s="166">
        <v>0</v>
      </c>
      <c r="EF122" s="166">
        <v>0</v>
      </c>
      <c r="EG122" s="167">
        <v>0</v>
      </c>
      <c r="EH122" s="167">
        <v>0</v>
      </c>
      <c r="EI122" s="167">
        <v>0</v>
      </c>
      <c r="EJ122" s="167">
        <v>0</v>
      </c>
      <c r="EK122" s="167">
        <v>0</v>
      </c>
      <c r="EL122" s="166">
        <v>0</v>
      </c>
      <c r="EM122" s="166">
        <v>0</v>
      </c>
      <c r="EN122" s="166">
        <v>0</v>
      </c>
      <c r="EO122" s="170">
        <v>0</v>
      </c>
      <c r="EP122" s="170">
        <v>0</v>
      </c>
      <c r="EQ122" s="170">
        <v>0</v>
      </c>
      <c r="ER122" s="170">
        <v>0</v>
      </c>
      <c r="ES122" s="170">
        <v>0</v>
      </c>
      <c r="ET122" s="170">
        <v>0</v>
      </c>
      <c r="EU122" s="170">
        <v>0</v>
      </c>
      <c r="EV122" s="170">
        <v>0</v>
      </c>
      <c r="EW122" t="s">
        <v>194</v>
      </c>
      <c r="EX122" t="s">
        <v>194</v>
      </c>
      <c r="EY122" t="s">
        <v>194</v>
      </c>
      <c r="EZ122" t="s">
        <v>194</v>
      </c>
      <c r="FA122" s="167">
        <v>0</v>
      </c>
      <c r="FB122" s="166">
        <v>0</v>
      </c>
      <c r="FC122" s="167">
        <v>59000</v>
      </c>
      <c r="FD122" s="166">
        <v>5.3605556557755768E-4</v>
      </c>
      <c r="FE122" s="166">
        <v>0</v>
      </c>
      <c r="FF122" s="167">
        <v>990832.58000000019</v>
      </c>
      <c r="FG122" s="166">
        <v>9.0023952383825566E-3</v>
      </c>
      <c r="FH122" s="166">
        <v>0</v>
      </c>
      <c r="FI122" s="167">
        <v>0</v>
      </c>
      <c r="FJ122" s="166">
        <v>0</v>
      </c>
      <c r="FK122" s="166">
        <v>0</v>
      </c>
      <c r="FL122" t="s">
        <v>492</v>
      </c>
      <c r="FM122" s="167">
        <v>0</v>
      </c>
      <c r="FN122" s="166">
        <v>0</v>
      </c>
      <c r="FO122" s="166">
        <v>0</v>
      </c>
      <c r="FP122" s="166">
        <v>0</v>
      </c>
      <c r="FQ122" t="s">
        <v>335</v>
      </c>
      <c r="FR122" s="167">
        <v>0</v>
      </c>
      <c r="FS122" s="166">
        <v>0</v>
      </c>
      <c r="FT122" s="166">
        <v>0</v>
      </c>
      <c r="FU122" t="s">
        <v>493</v>
      </c>
      <c r="FV122" s="167">
        <v>0</v>
      </c>
      <c r="FW122" s="166">
        <v>0</v>
      </c>
      <c r="FX122" s="166">
        <v>0</v>
      </c>
      <c r="FY122" t="s">
        <v>547</v>
      </c>
      <c r="FZ122" s="167">
        <v>57500</v>
      </c>
      <c r="GA122" s="166">
        <v>5.2242703424931476E-4</v>
      </c>
      <c r="GB122" s="166">
        <v>0</v>
      </c>
      <c r="GC122" t="s">
        <v>204</v>
      </c>
      <c r="GD122" s="167">
        <v>0</v>
      </c>
      <c r="GE122" s="166">
        <v>0</v>
      </c>
      <c r="GF122" s="166">
        <v>0</v>
      </c>
      <c r="GG122" t="s">
        <v>205</v>
      </c>
      <c r="GH122" s="167">
        <v>0</v>
      </c>
      <c r="GI122" s="166">
        <v>0</v>
      </c>
      <c r="GJ122" s="166">
        <v>0</v>
      </c>
      <c r="GK122" t="s">
        <v>494</v>
      </c>
      <c r="GL122" s="167">
        <v>0</v>
      </c>
      <c r="GM122" s="166">
        <v>0</v>
      </c>
      <c r="GN122" s="166">
        <v>0</v>
      </c>
      <c r="GO122" s="167">
        <v>2558852.1672314168</v>
      </c>
      <c r="GP122" s="167">
        <v>110063216.92870055</v>
      </c>
      <c r="GQ122" s="166">
        <v>1</v>
      </c>
      <c r="GR122" s="167">
        <v>13317641.193596384</v>
      </c>
      <c r="GS122" s="166">
        <v>4.2047999999999999E-3</v>
      </c>
      <c r="GT122" s="167">
        <v>6167583.0434707841</v>
      </c>
      <c r="GU122" t="s">
        <v>161</v>
      </c>
      <c r="GV122" s="166">
        <v>0.03</v>
      </c>
      <c r="GW122" s="166">
        <v>0.2</v>
      </c>
      <c r="GX122" s="167">
        <v>0</v>
      </c>
      <c r="GY122" s="167">
        <v>6167583.0434707841</v>
      </c>
      <c r="GZ122" s="166">
        <v>5.3063241799483983E-2</v>
      </c>
      <c r="HA122" s="167">
        <v>0</v>
      </c>
      <c r="HB122" s="167">
        <v>0</v>
      </c>
      <c r="HC122" s="167">
        <v>840000</v>
      </c>
      <c r="HD122" s="167">
        <v>0</v>
      </c>
      <c r="HE122" s="167">
        <v>116230799.97217134</v>
      </c>
      <c r="HF122" s="166">
        <v>0.77135359413487881</v>
      </c>
      <c r="HG122" s="166">
        <v>0.92055708354503529</v>
      </c>
      <c r="HH122" t="s">
        <v>217</v>
      </c>
      <c r="HI122" s="170">
        <v>1.3791625928660862</v>
      </c>
      <c r="HJ122" t="s">
        <v>308</v>
      </c>
      <c r="HK122" s="171"/>
    </row>
    <row r="123" spans="1:219">
      <c r="A123">
        <v>210</v>
      </c>
      <c r="B123" t="s">
        <v>289</v>
      </c>
      <c r="C123" t="s">
        <v>308</v>
      </c>
      <c r="D123" t="s">
        <v>308</v>
      </c>
      <c r="E123" t="s">
        <v>308</v>
      </c>
      <c r="F123" t="s">
        <v>308</v>
      </c>
      <c r="G123" s="167">
        <v>0</v>
      </c>
      <c r="H123" s="167">
        <v>0</v>
      </c>
      <c r="I123" s="167">
        <v>0</v>
      </c>
      <c r="J123" t="s">
        <v>308</v>
      </c>
      <c r="K123">
        <v>0</v>
      </c>
      <c r="L123" s="167">
        <v>4142.6099999999997</v>
      </c>
      <c r="M123" s="167">
        <v>23707</v>
      </c>
      <c r="N123" s="167">
        <v>98208855.269999996</v>
      </c>
      <c r="O123" s="166">
        <v>0.41317428768837844</v>
      </c>
      <c r="P123" s="166">
        <v>2.9555785880886281E-3</v>
      </c>
      <c r="Q123" s="167">
        <v>5929.19</v>
      </c>
      <c r="R123" s="167">
        <v>8855</v>
      </c>
      <c r="S123" s="167">
        <v>52502977.449999996</v>
      </c>
      <c r="T123" s="166">
        <v>0.22088517628867324</v>
      </c>
      <c r="U123" s="166">
        <v>2.9557316714719905E-3</v>
      </c>
      <c r="V123" s="167">
        <v>5929.19</v>
      </c>
      <c r="W123" s="167">
        <v>5065</v>
      </c>
      <c r="X123" s="167">
        <v>30031347.349999998</v>
      </c>
      <c r="Y123" s="166">
        <v>0.1263448241560847</v>
      </c>
      <c r="Z123" s="166">
        <v>2.9557316714719905E-3</v>
      </c>
      <c r="AA123" s="167">
        <v>180743180.06999999</v>
      </c>
      <c r="AB123" s="167">
        <v>0</v>
      </c>
      <c r="AC123" s="167">
        <v>0</v>
      </c>
      <c r="AD123" s="167">
        <v>4490.5916892317146</v>
      </c>
      <c r="AE123" s="167">
        <v>3453.913587069711</v>
      </c>
      <c r="AF123" s="167">
        <v>0</v>
      </c>
      <c r="AG123" s="166">
        <v>0.17</v>
      </c>
      <c r="AH123" s="166">
        <v>0.21</v>
      </c>
      <c r="AI123" s="167">
        <v>1122.1116322256401</v>
      </c>
      <c r="AJ123" s="167">
        <v>1368.3777126487901</v>
      </c>
      <c r="AK123" s="167">
        <v>8920.1172268793398</v>
      </c>
      <c r="AL123" s="167">
        <v>7066.6646827564555</v>
      </c>
      <c r="AM123" s="167">
        <v>19679233.755743891</v>
      </c>
      <c r="AN123" s="166">
        <v>0.25</v>
      </c>
      <c r="AO123" s="166">
        <v>0.27</v>
      </c>
      <c r="AP123" s="167">
        <v>112.74315915501001</v>
      </c>
      <c r="AQ123" s="167">
        <v>93.184653333385</v>
      </c>
      <c r="AR123" s="167">
        <v>1268.7482515826393</v>
      </c>
      <c r="AS123" s="167">
        <v>753.56242354745802</v>
      </c>
      <c r="AT123" s="167">
        <v>213263.1392591575</v>
      </c>
      <c r="AU123" s="166">
        <v>0.25</v>
      </c>
      <c r="AV123" s="166">
        <v>0.27</v>
      </c>
      <c r="AW123" s="167">
        <v>117.57446738552601</v>
      </c>
      <c r="AX123" s="167">
        <v>127.44830208181</v>
      </c>
      <c r="AY123" s="167">
        <v>3054.7797547011482</v>
      </c>
      <c r="AZ123" s="167">
        <v>1898.3453968225986</v>
      </c>
      <c r="BA123" s="167">
        <v>601105.00022893539</v>
      </c>
      <c r="BB123" s="166">
        <v>0.25</v>
      </c>
      <c r="BC123" s="166">
        <v>0.27</v>
      </c>
      <c r="BD123" s="167">
        <v>224.64490733464999</v>
      </c>
      <c r="BE123" s="167">
        <v>443.93499711458901</v>
      </c>
      <c r="BF123" s="167">
        <v>4668.0490072357243</v>
      </c>
      <c r="BG123" s="167">
        <v>2702.381842731425</v>
      </c>
      <c r="BH123" s="167">
        <v>2248335.3122195671</v>
      </c>
      <c r="BI123" s="166">
        <v>0.25</v>
      </c>
      <c r="BJ123" s="166">
        <v>0.27</v>
      </c>
      <c r="BK123" s="167">
        <v>360.63006458726102</v>
      </c>
      <c r="BL123" s="167">
        <v>718.21131505940195</v>
      </c>
      <c r="BM123" s="167">
        <v>6276.4349968201732</v>
      </c>
      <c r="BN123" s="167">
        <v>3654.1707397582568</v>
      </c>
      <c r="BO123" s="167">
        <v>4887937.9307343699</v>
      </c>
      <c r="BP123" s="166">
        <v>0.25</v>
      </c>
      <c r="BQ123" s="166">
        <v>0.27</v>
      </c>
      <c r="BR123" s="167">
        <v>414.25046679994898</v>
      </c>
      <c r="BS123" s="167">
        <v>826.65839624839896</v>
      </c>
      <c r="BT123" s="167">
        <v>3938.2248626473183</v>
      </c>
      <c r="BU123" s="167">
        <v>2498.5405904924201</v>
      </c>
      <c r="BV123" s="167">
        <v>3696851.0452128081</v>
      </c>
      <c r="BW123" s="166">
        <v>0.25</v>
      </c>
      <c r="BX123" s="166">
        <v>0.27</v>
      </c>
      <c r="BY123" s="167">
        <v>408.913869772076</v>
      </c>
      <c r="BZ123" s="167">
        <v>1036.2429305284199</v>
      </c>
      <c r="CA123" s="167">
        <v>440.86846749461978</v>
      </c>
      <c r="CB123" s="167">
        <v>281.2691353678614</v>
      </c>
      <c r="CC123" s="167">
        <v>471740.38420449721</v>
      </c>
      <c r="CD123" s="166">
        <v>0</v>
      </c>
      <c r="CE123" s="166">
        <v>0</v>
      </c>
      <c r="CF123" s="169">
        <v>31798466.567603223</v>
      </c>
      <c r="CG123" s="166">
        <v>0.13377926804595958</v>
      </c>
      <c r="CH123" s="167">
        <v>0</v>
      </c>
      <c r="CI123" s="167">
        <v>168.59051598436102</v>
      </c>
      <c r="CJ123" s="167">
        <v>0</v>
      </c>
      <c r="CK123" s="166">
        <v>0</v>
      </c>
      <c r="CL123" s="166">
        <v>0</v>
      </c>
      <c r="CM123" t="s">
        <v>181</v>
      </c>
      <c r="CN123" s="167">
        <v>263.57</v>
      </c>
      <c r="CO123" s="167">
        <v>5853.6278639954999</v>
      </c>
      <c r="CP123" s="167">
        <v>1542840.6961132938</v>
      </c>
      <c r="CQ123" s="166">
        <v>0</v>
      </c>
      <c r="CR123" t="s">
        <v>182</v>
      </c>
      <c r="CS123" s="167">
        <v>1432.08</v>
      </c>
      <c r="CT123" s="167">
        <v>637.31965180913585</v>
      </c>
      <c r="CU123" s="167">
        <v>912692.72696282726</v>
      </c>
      <c r="CV123" s="166">
        <v>0</v>
      </c>
      <c r="CW123" s="166">
        <v>1.0330669980677417E-2</v>
      </c>
      <c r="CX123" s="167">
        <v>0</v>
      </c>
      <c r="CY123" s="167">
        <v>0</v>
      </c>
      <c r="CZ123" s="167">
        <v>310.23762376237642</v>
      </c>
      <c r="DA123" s="167">
        <v>41.399999999999906</v>
      </c>
      <c r="DB123" s="167">
        <v>0</v>
      </c>
      <c r="DC123" s="166">
        <v>0</v>
      </c>
      <c r="DD123" s="166">
        <v>0</v>
      </c>
      <c r="DE123" s="166">
        <v>0</v>
      </c>
      <c r="DF123" s="169">
        <v>2455533.4230761211</v>
      </c>
      <c r="DG123" t="s">
        <v>288</v>
      </c>
      <c r="DH123" t="s">
        <v>228</v>
      </c>
      <c r="DI123" s="166">
        <v>0.61329999999999996</v>
      </c>
      <c r="DJ123" s="167">
        <v>663.54</v>
      </c>
      <c r="DK123" s="166">
        <v>0.19317195117140076</v>
      </c>
      <c r="DL123" s="166">
        <v>0.18270020570060247</v>
      </c>
      <c r="DM123" s="167">
        <v>4524.8426916409435</v>
      </c>
      <c r="DN123" s="167">
        <v>3002414.1196114314</v>
      </c>
      <c r="DO123" s="166">
        <v>1</v>
      </c>
      <c r="DP123" s="166">
        <v>0.58045405000000005</v>
      </c>
      <c r="DQ123" s="166">
        <v>0.48019236999999998</v>
      </c>
      <c r="DR123" s="167">
        <v>1529.91</v>
      </c>
      <c r="DS123" s="166">
        <v>0.18843509354427554</v>
      </c>
      <c r="DT123" s="166">
        <v>0.19735599706225837</v>
      </c>
      <c r="DU123" s="166">
        <v>0.17760126756352243</v>
      </c>
      <c r="DV123" s="167">
        <v>2566.024762343749</v>
      </c>
      <c r="DW123" s="167">
        <v>3925786.9441573252</v>
      </c>
      <c r="DX123" s="166">
        <v>1</v>
      </c>
      <c r="DY123" s="167">
        <v>6928201.0637687566</v>
      </c>
      <c r="DZ123" s="166">
        <v>2.9147621480921086E-2</v>
      </c>
      <c r="EA123" s="167">
        <v>137400</v>
      </c>
      <c r="EB123" s="167">
        <v>137400</v>
      </c>
      <c r="EC123" s="167">
        <v>12720950</v>
      </c>
      <c r="ED123" s="166">
        <v>5.3518284481776528E-2</v>
      </c>
      <c r="EE123" s="166">
        <v>0</v>
      </c>
      <c r="EF123" s="166">
        <v>0</v>
      </c>
      <c r="EG123" s="167">
        <v>0</v>
      </c>
      <c r="EH123" s="167">
        <v>0</v>
      </c>
      <c r="EI123" s="167">
        <v>0</v>
      </c>
      <c r="EJ123" s="167">
        <v>0</v>
      </c>
      <c r="EK123" s="167">
        <v>0</v>
      </c>
      <c r="EL123" s="166">
        <v>0</v>
      </c>
      <c r="EM123" s="166">
        <v>0</v>
      </c>
      <c r="EN123" s="166">
        <v>0</v>
      </c>
      <c r="EO123" s="170">
        <v>0</v>
      </c>
      <c r="EP123" s="170">
        <v>0</v>
      </c>
      <c r="EQ123" s="170">
        <v>0</v>
      </c>
      <c r="ER123" s="170">
        <v>0</v>
      </c>
      <c r="ES123" s="170">
        <v>0</v>
      </c>
      <c r="ET123" s="170">
        <v>0</v>
      </c>
      <c r="EU123" s="170">
        <v>0</v>
      </c>
      <c r="EV123" s="170">
        <v>0</v>
      </c>
      <c r="EW123" t="s">
        <v>194</v>
      </c>
      <c r="EX123" t="s">
        <v>194</v>
      </c>
      <c r="EY123" t="s">
        <v>194</v>
      </c>
      <c r="EZ123" t="s">
        <v>194</v>
      </c>
      <c r="FA123" s="167">
        <v>0</v>
      </c>
      <c r="FB123" s="166">
        <v>0</v>
      </c>
      <c r="FC123" s="167">
        <v>260703</v>
      </c>
      <c r="FD123" s="166">
        <v>1.0968030940497831E-3</v>
      </c>
      <c r="FE123" s="166">
        <v>0</v>
      </c>
      <c r="FF123" s="167">
        <v>2786496.6599999997</v>
      </c>
      <c r="FG123" s="166">
        <v>1.1723064783479229E-2</v>
      </c>
      <c r="FH123" s="166">
        <v>0</v>
      </c>
      <c r="FI123" s="167">
        <v>0</v>
      </c>
      <c r="FJ123" s="166">
        <v>0</v>
      </c>
      <c r="FK123" s="166">
        <v>0</v>
      </c>
      <c r="FL123" t="s">
        <v>492</v>
      </c>
      <c r="FM123" s="167">
        <v>0</v>
      </c>
      <c r="FN123" s="166">
        <v>0</v>
      </c>
      <c r="FO123" s="166">
        <v>0</v>
      </c>
      <c r="FP123" s="166">
        <v>0</v>
      </c>
      <c r="FQ123" t="s">
        <v>335</v>
      </c>
      <c r="FR123" s="167">
        <v>0</v>
      </c>
      <c r="FS123" s="166">
        <v>0</v>
      </c>
      <c r="FT123" s="166">
        <v>0</v>
      </c>
      <c r="FU123" t="s">
        <v>493</v>
      </c>
      <c r="FV123" s="167">
        <v>0</v>
      </c>
      <c r="FW123" s="166">
        <v>0</v>
      </c>
      <c r="FX123" s="166">
        <v>0</v>
      </c>
      <c r="FY123" t="s">
        <v>203</v>
      </c>
      <c r="FZ123" s="167">
        <v>0</v>
      </c>
      <c r="GA123" s="166">
        <v>0</v>
      </c>
      <c r="GB123" s="166">
        <v>0</v>
      </c>
      <c r="GC123" t="s">
        <v>204</v>
      </c>
      <c r="GD123" s="167">
        <v>0</v>
      </c>
      <c r="GE123" s="166">
        <v>0</v>
      </c>
      <c r="GF123" s="166">
        <v>0</v>
      </c>
      <c r="GG123" t="s">
        <v>205</v>
      </c>
      <c r="GH123" s="167">
        <v>0</v>
      </c>
      <c r="GI123" s="166">
        <v>0</v>
      </c>
      <c r="GJ123" s="166">
        <v>0</v>
      </c>
      <c r="GK123" t="s">
        <v>494</v>
      </c>
      <c r="GL123" s="167">
        <v>0</v>
      </c>
      <c r="GM123" s="166">
        <v>0</v>
      </c>
      <c r="GN123" s="166">
        <v>0</v>
      </c>
      <c r="GO123" s="167">
        <v>0</v>
      </c>
      <c r="GP123" s="167">
        <v>237693530.78444809</v>
      </c>
      <c r="GQ123" s="166">
        <v>1</v>
      </c>
      <c r="GR123" s="167">
        <v>15611528.237428987</v>
      </c>
      <c r="GS123" s="166">
        <v>-1.4999999999999999E-2</v>
      </c>
      <c r="GT123" s="167">
        <v>860019.41753845103</v>
      </c>
      <c r="GU123" t="s">
        <v>161</v>
      </c>
      <c r="GV123" s="166">
        <v>1.2699999999999999E-2</v>
      </c>
      <c r="GW123" s="166">
        <v>1</v>
      </c>
      <c r="GX123" s="167">
        <v>-13795.616427811661</v>
      </c>
      <c r="GY123" s="167">
        <v>846223.80111063935</v>
      </c>
      <c r="GZ123" s="166">
        <v>3.5466674517866913E-3</v>
      </c>
      <c r="HA123" s="167">
        <v>0</v>
      </c>
      <c r="HB123" s="167">
        <v>0</v>
      </c>
      <c r="HC123" s="167">
        <v>600000</v>
      </c>
      <c r="HD123" s="167">
        <v>100000</v>
      </c>
      <c r="HE123" s="167">
        <v>238596883.58555871</v>
      </c>
      <c r="HF123" s="166">
        <v>0.76040428813313643</v>
      </c>
      <c r="HG123" s="166">
        <v>0.93366184764069449</v>
      </c>
      <c r="HH123" t="s">
        <v>217</v>
      </c>
      <c r="HI123" s="170">
        <v>1.3938929558848099</v>
      </c>
      <c r="HJ123" t="s">
        <v>308</v>
      </c>
      <c r="HK123" s="171"/>
    </row>
    <row r="124" spans="1:219">
      <c r="A124">
        <v>342</v>
      </c>
      <c r="B124" t="s">
        <v>55</v>
      </c>
      <c r="C124" t="s">
        <v>308</v>
      </c>
      <c r="D124" t="s">
        <v>308</v>
      </c>
      <c r="E124" t="s">
        <v>308</v>
      </c>
      <c r="F124" t="s">
        <v>308</v>
      </c>
      <c r="G124" s="167">
        <v>0</v>
      </c>
      <c r="H124" s="167">
        <v>0</v>
      </c>
      <c r="I124" s="167">
        <v>0</v>
      </c>
      <c r="J124" t="s">
        <v>308</v>
      </c>
      <c r="K124">
        <v>0</v>
      </c>
      <c r="L124" s="167">
        <v>2942.5899999999997</v>
      </c>
      <c r="M124" s="167">
        <v>14786</v>
      </c>
      <c r="N124" s="167">
        <v>43509135.739999995</v>
      </c>
      <c r="O124" s="166">
        <v>0.41210100449963882</v>
      </c>
      <c r="P124" s="166">
        <v>8.8000000000000005E-3</v>
      </c>
      <c r="Q124" s="167">
        <v>3853.43</v>
      </c>
      <c r="R124" s="167">
        <v>5692</v>
      </c>
      <c r="S124" s="167">
        <v>21933723.559999999</v>
      </c>
      <c r="T124" s="166">
        <v>0.20774739276614723</v>
      </c>
      <c r="U124" s="166">
        <v>3.5000000000000001E-3</v>
      </c>
      <c r="V124" s="167">
        <v>4739.2699999999995</v>
      </c>
      <c r="W124" s="167">
        <v>3554</v>
      </c>
      <c r="X124" s="167">
        <v>16843365.579999998</v>
      </c>
      <c r="Y124" s="166">
        <v>0.15953357281448591</v>
      </c>
      <c r="Z124" s="166">
        <v>3.5000000000000001E-3</v>
      </c>
      <c r="AA124" s="167">
        <v>82286224.879999995</v>
      </c>
      <c r="AB124" s="167">
        <v>0</v>
      </c>
      <c r="AC124" s="167">
        <v>0</v>
      </c>
      <c r="AD124" s="167">
        <v>2587.9999999999995</v>
      </c>
      <c r="AE124" s="167">
        <v>1492.0000000000002</v>
      </c>
      <c r="AF124" s="167">
        <v>0</v>
      </c>
      <c r="AG124" s="166">
        <v>0</v>
      </c>
      <c r="AH124" s="166">
        <v>0</v>
      </c>
      <c r="AI124" s="167">
        <v>1194.8400000000001</v>
      </c>
      <c r="AJ124" s="167">
        <v>1967.42</v>
      </c>
      <c r="AK124" s="167">
        <v>4563.2624160947862</v>
      </c>
      <c r="AL124" s="167">
        <v>3090.3794492810821</v>
      </c>
      <c r="AM124" s="167">
        <v>11532442.801351283</v>
      </c>
      <c r="AN124" s="166">
        <v>0.11409999999999999</v>
      </c>
      <c r="AO124" s="166">
        <v>4.6699999999999998E-2</v>
      </c>
      <c r="AP124" s="167">
        <v>0</v>
      </c>
      <c r="AQ124" s="167">
        <v>0</v>
      </c>
      <c r="AR124" s="167">
        <v>1474.4972913988454</v>
      </c>
      <c r="AS124" s="167">
        <v>958.15957208069585</v>
      </c>
      <c r="AT124" s="167">
        <v>0</v>
      </c>
      <c r="AU124" s="166">
        <v>0</v>
      </c>
      <c r="AV124" s="166">
        <v>0</v>
      </c>
      <c r="AW124" s="167">
        <v>0</v>
      </c>
      <c r="AX124" s="167">
        <v>0</v>
      </c>
      <c r="AY124" s="167">
        <v>1131.7288449988887</v>
      </c>
      <c r="AZ124" s="167">
        <v>668.13309315868526</v>
      </c>
      <c r="BA124" s="167">
        <v>0</v>
      </c>
      <c r="BB124" s="166">
        <v>0</v>
      </c>
      <c r="BC124" s="166">
        <v>0</v>
      </c>
      <c r="BD124" s="167">
        <v>0</v>
      </c>
      <c r="BE124" s="167">
        <v>0</v>
      </c>
      <c r="BF124" s="167">
        <v>1445.7228968930469</v>
      </c>
      <c r="BG124" s="167">
        <v>847.14742239550776</v>
      </c>
      <c r="BH124" s="167">
        <v>0</v>
      </c>
      <c r="BI124" s="166">
        <v>0</v>
      </c>
      <c r="BJ124" s="166">
        <v>0</v>
      </c>
      <c r="BK124" s="167">
        <v>100.9</v>
      </c>
      <c r="BL124" s="167">
        <v>0</v>
      </c>
      <c r="BM124" s="167">
        <v>894.73591555897258</v>
      </c>
      <c r="BN124" s="167">
        <v>457.04101925503733</v>
      </c>
      <c r="BO124" s="167">
        <v>90278.853879900344</v>
      </c>
      <c r="BP124" s="166">
        <v>0.11409999999999999</v>
      </c>
      <c r="BQ124" s="166">
        <v>0</v>
      </c>
      <c r="BR124" s="167">
        <v>182.23000000000002</v>
      </c>
      <c r="BS124" s="167">
        <v>0</v>
      </c>
      <c r="BT124" s="167">
        <v>2582.0214774511296</v>
      </c>
      <c r="BU124" s="167">
        <v>1527.1857839693425</v>
      </c>
      <c r="BV124" s="167">
        <v>470521.77383591939</v>
      </c>
      <c r="BW124" s="166">
        <v>0.11409999999999999</v>
      </c>
      <c r="BX124" s="166">
        <v>0</v>
      </c>
      <c r="BY124" s="167">
        <v>642.66000000000008</v>
      </c>
      <c r="BZ124" s="167">
        <v>311.68</v>
      </c>
      <c r="CA124" s="167">
        <v>1345.2650843787289</v>
      </c>
      <c r="CB124" s="167">
        <v>791.0612072438621</v>
      </c>
      <c r="CC124" s="167">
        <v>1111106.0162006009</v>
      </c>
      <c r="CD124" s="166">
        <v>0.11409999999999999</v>
      </c>
      <c r="CE124" s="166">
        <v>4.6699999999999998E-2</v>
      </c>
      <c r="CF124" s="169">
        <v>13204349.445267703</v>
      </c>
      <c r="CG124" s="166">
        <v>0.12506627809562346</v>
      </c>
      <c r="CH124" s="167">
        <v>0</v>
      </c>
      <c r="CI124" s="167">
        <v>217.83593713322514</v>
      </c>
      <c r="CJ124" s="167">
        <v>0</v>
      </c>
      <c r="CK124" s="166">
        <v>0</v>
      </c>
      <c r="CL124" s="166">
        <v>0</v>
      </c>
      <c r="CM124" t="s">
        <v>311</v>
      </c>
      <c r="CN124" s="167">
        <v>0</v>
      </c>
      <c r="CO124" s="167">
        <v>0</v>
      </c>
      <c r="CP124" s="167">
        <v>0</v>
      </c>
      <c r="CQ124" s="166">
        <v>0</v>
      </c>
      <c r="CR124" t="s">
        <v>311</v>
      </c>
      <c r="CS124" s="167">
        <v>0</v>
      </c>
      <c r="CT124" s="167">
        <v>0</v>
      </c>
      <c r="CU124" s="167">
        <v>0</v>
      </c>
      <c r="CV124" s="166">
        <v>0</v>
      </c>
      <c r="CW124" s="166">
        <v>0</v>
      </c>
      <c r="CX124" s="167">
        <v>0</v>
      </c>
      <c r="CY124" s="167">
        <v>0</v>
      </c>
      <c r="CZ124" s="167">
        <v>37.800000000000274</v>
      </c>
      <c r="DA124" s="167">
        <v>0</v>
      </c>
      <c r="DB124" s="167">
        <v>0</v>
      </c>
      <c r="DC124" s="166">
        <v>0</v>
      </c>
      <c r="DD124" s="166">
        <v>0</v>
      </c>
      <c r="DE124" s="166">
        <v>0</v>
      </c>
      <c r="DF124" s="169">
        <v>0</v>
      </c>
      <c r="DG124" t="s">
        <v>288</v>
      </c>
      <c r="DH124" t="s">
        <v>314</v>
      </c>
      <c r="DI124" s="166">
        <v>0.38</v>
      </c>
      <c r="DJ124" s="167">
        <v>693.1</v>
      </c>
      <c r="DK124" s="166">
        <v>0.13776084327646754</v>
      </c>
      <c r="DL124" s="166">
        <v>0.13362866025200118</v>
      </c>
      <c r="DM124" s="167">
        <v>2026.9611650886839</v>
      </c>
      <c r="DN124" s="167">
        <v>1404886.7835229668</v>
      </c>
      <c r="DO124" s="166">
        <v>1</v>
      </c>
      <c r="DP124" s="166">
        <v>0.58045405000000005</v>
      </c>
      <c r="DQ124" s="166">
        <v>0.48019236999999998</v>
      </c>
      <c r="DR124" s="167">
        <v>623.45000000000005</v>
      </c>
      <c r="DS124" s="166">
        <v>0.23948353473278183</v>
      </c>
      <c r="DT124" s="166">
        <v>0.22400735893585225</v>
      </c>
      <c r="DU124" s="166">
        <v>0.158619465788752</v>
      </c>
      <c r="DV124" s="167">
        <v>1748.6358985455656</v>
      </c>
      <c r="DW124" s="167">
        <v>1090187.0509482329</v>
      </c>
      <c r="DX124" s="166">
        <v>1</v>
      </c>
      <c r="DY124" s="167">
        <v>2495073.8344711997</v>
      </c>
      <c r="DZ124" s="166">
        <v>2.3632334129336741E-2</v>
      </c>
      <c r="EA124" s="167">
        <v>100000</v>
      </c>
      <c r="EB124" s="167">
        <v>100000</v>
      </c>
      <c r="EC124" s="167">
        <v>6300000</v>
      </c>
      <c r="ED124" s="166">
        <v>5.9671061817044603E-2</v>
      </c>
      <c r="EE124" s="166">
        <v>0</v>
      </c>
      <c r="EF124" s="166">
        <v>0</v>
      </c>
      <c r="EG124" s="167">
        <v>0</v>
      </c>
      <c r="EH124" s="167">
        <v>0</v>
      </c>
      <c r="EI124" s="167">
        <v>0</v>
      </c>
      <c r="EJ124" s="167">
        <v>0</v>
      </c>
      <c r="EK124" s="167">
        <v>0</v>
      </c>
      <c r="EL124" s="166">
        <v>0</v>
      </c>
      <c r="EM124" s="166">
        <v>0</v>
      </c>
      <c r="EN124" s="166">
        <v>0</v>
      </c>
      <c r="EO124" s="170">
        <v>0</v>
      </c>
      <c r="EP124" s="170">
        <v>0</v>
      </c>
      <c r="EQ124" s="170">
        <v>0</v>
      </c>
      <c r="ER124" s="170">
        <v>0</v>
      </c>
      <c r="ES124" s="170">
        <v>0</v>
      </c>
      <c r="ET124" s="170">
        <v>0</v>
      </c>
      <c r="EU124" s="170">
        <v>0</v>
      </c>
      <c r="EV124" s="170">
        <v>0</v>
      </c>
      <c r="EW124" t="s">
        <v>194</v>
      </c>
      <c r="EX124" t="s">
        <v>194</v>
      </c>
      <c r="EY124" t="s">
        <v>194</v>
      </c>
      <c r="EZ124" t="s">
        <v>194</v>
      </c>
      <c r="FA124" s="167">
        <v>0</v>
      </c>
      <c r="FB124" s="166">
        <v>0</v>
      </c>
      <c r="FC124" s="167">
        <v>17660</v>
      </c>
      <c r="FD124" s="166">
        <v>1.6726840503000122E-4</v>
      </c>
      <c r="FE124" s="166">
        <v>0</v>
      </c>
      <c r="FF124" s="167">
        <v>1189506.9000000001</v>
      </c>
      <c r="FG124" s="166">
        <v>1.1266530120904937E-2</v>
      </c>
      <c r="FH124" s="166">
        <v>0</v>
      </c>
      <c r="FI124" s="167">
        <v>86000</v>
      </c>
      <c r="FJ124" s="166">
        <v>8.1455735178822793E-4</v>
      </c>
      <c r="FK124" s="166">
        <v>0</v>
      </c>
      <c r="FL124" t="s">
        <v>492</v>
      </c>
      <c r="FM124" s="167">
        <v>0</v>
      </c>
      <c r="FN124" s="166">
        <v>0</v>
      </c>
      <c r="FO124" s="166">
        <v>0</v>
      </c>
      <c r="FP124" s="166">
        <v>0</v>
      </c>
      <c r="FQ124" t="s">
        <v>335</v>
      </c>
      <c r="FR124" s="167">
        <v>0</v>
      </c>
      <c r="FS124" s="166">
        <v>0</v>
      </c>
      <c r="FT124" s="166">
        <v>0</v>
      </c>
      <c r="FU124" t="s">
        <v>493</v>
      </c>
      <c r="FV124" s="167">
        <v>0</v>
      </c>
      <c r="FW124" s="166">
        <v>0</v>
      </c>
      <c r="FX124" s="166">
        <v>0</v>
      </c>
      <c r="FY124" t="s">
        <v>203</v>
      </c>
      <c r="FZ124" s="167">
        <v>0</v>
      </c>
      <c r="GA124" s="166">
        <v>0</v>
      </c>
      <c r="GB124" s="166">
        <v>0</v>
      </c>
      <c r="GC124" t="s">
        <v>204</v>
      </c>
      <c r="GD124" s="167">
        <v>0</v>
      </c>
      <c r="GE124" s="166">
        <v>0</v>
      </c>
      <c r="GF124" s="166">
        <v>0</v>
      </c>
      <c r="GG124" t="s">
        <v>205</v>
      </c>
      <c r="GH124" s="167">
        <v>0</v>
      </c>
      <c r="GI124" s="166">
        <v>0</v>
      </c>
      <c r="GJ124" s="166">
        <v>0</v>
      </c>
      <c r="GK124" t="s">
        <v>494</v>
      </c>
      <c r="GL124" s="167">
        <v>0</v>
      </c>
      <c r="GM124" s="166">
        <v>0</v>
      </c>
      <c r="GN124" s="166">
        <v>0</v>
      </c>
      <c r="GO124" s="167">
        <v>0</v>
      </c>
      <c r="GP124" s="167">
        <v>105578815.0597389</v>
      </c>
      <c r="GQ124" s="166">
        <v>1</v>
      </c>
      <c r="GR124" s="167">
        <v>4093875.2961180233</v>
      </c>
      <c r="GS124" s="166">
        <v>5.0000000000000001E-3</v>
      </c>
      <c r="GT124" s="167">
        <v>112105.71315008521</v>
      </c>
      <c r="GU124" t="s">
        <v>308</v>
      </c>
      <c r="GV124" s="166">
        <v>0</v>
      </c>
      <c r="GW124" s="166">
        <v>0</v>
      </c>
      <c r="GX124" s="167">
        <v>0</v>
      </c>
      <c r="GY124" s="167">
        <v>112105.71315008521</v>
      </c>
      <c r="GZ124" s="166">
        <v>1.0606938829777108E-3</v>
      </c>
      <c r="HA124" s="167">
        <v>0</v>
      </c>
      <c r="HB124" s="167">
        <v>0</v>
      </c>
      <c r="HC124" s="167">
        <v>450000</v>
      </c>
      <c r="HD124" s="167">
        <v>0</v>
      </c>
      <c r="HE124" s="167">
        <v>105690920.77288899</v>
      </c>
      <c r="HF124" s="166">
        <v>0.77938197008027199</v>
      </c>
      <c r="HG124" s="166">
        <v>0.92808058230523216</v>
      </c>
      <c r="HH124" t="s">
        <v>217</v>
      </c>
      <c r="HI124" s="170">
        <v>1.3170495449875954</v>
      </c>
      <c r="HJ124" t="s">
        <v>308</v>
      </c>
      <c r="HK124" s="171"/>
    </row>
    <row r="125" spans="1:219">
      <c r="A125">
        <v>860</v>
      </c>
      <c r="B125" t="s">
        <v>108</v>
      </c>
      <c r="C125" t="s">
        <v>161</v>
      </c>
      <c r="D125" t="s">
        <v>161</v>
      </c>
      <c r="E125" t="s">
        <v>161</v>
      </c>
      <c r="F125" t="s">
        <v>161</v>
      </c>
      <c r="G125" s="167">
        <v>3300</v>
      </c>
      <c r="H125" s="167">
        <v>4000</v>
      </c>
      <c r="I125" s="167">
        <v>4600</v>
      </c>
      <c r="J125" t="s">
        <v>308</v>
      </c>
      <c r="K125">
        <v>0</v>
      </c>
      <c r="L125" s="167">
        <v>2746.99</v>
      </c>
      <c r="M125" s="167">
        <v>66523.300000000017</v>
      </c>
      <c r="N125" s="167">
        <v>182738839.86700004</v>
      </c>
      <c r="O125" s="166">
        <v>0.38688814829840534</v>
      </c>
      <c r="P125" s="166">
        <v>0</v>
      </c>
      <c r="Q125" s="167">
        <v>3862.65</v>
      </c>
      <c r="R125" s="167">
        <v>26560.33</v>
      </c>
      <c r="S125" s="167">
        <v>102593258.6745</v>
      </c>
      <c r="T125" s="166">
        <v>0.21720678485955755</v>
      </c>
      <c r="U125" s="166">
        <v>0</v>
      </c>
      <c r="V125" s="167">
        <v>4385.8100000000004</v>
      </c>
      <c r="W125" s="167">
        <v>16550</v>
      </c>
      <c r="X125" s="167">
        <v>72585155.5</v>
      </c>
      <c r="Y125" s="166">
        <v>0.15367470005711725</v>
      </c>
      <c r="Z125" s="166">
        <v>0</v>
      </c>
      <c r="AA125" s="167">
        <v>357917254.04150003</v>
      </c>
      <c r="AB125" s="167">
        <v>440</v>
      </c>
      <c r="AC125" s="167">
        <v>440</v>
      </c>
      <c r="AD125" s="167">
        <v>6453.7894659471585</v>
      </c>
      <c r="AE125" s="167">
        <v>4084.3157619767353</v>
      </c>
      <c r="AF125" s="167">
        <v>4636766.3002865128</v>
      </c>
      <c r="AG125" s="166">
        <v>0.5</v>
      </c>
      <c r="AH125" s="166">
        <v>0.5</v>
      </c>
      <c r="AI125" s="167">
        <v>540</v>
      </c>
      <c r="AJ125" s="167">
        <v>785</v>
      </c>
      <c r="AK125" s="167">
        <v>12129.945676814303</v>
      </c>
      <c r="AL125" s="167">
        <v>9433.2209856273712</v>
      </c>
      <c r="AM125" s="167">
        <v>13955249.13919721</v>
      </c>
      <c r="AN125" s="166">
        <v>0.5</v>
      </c>
      <c r="AO125" s="166">
        <v>0.5</v>
      </c>
      <c r="AP125" s="167">
        <v>200</v>
      </c>
      <c r="AQ125" s="167">
        <v>290</v>
      </c>
      <c r="AR125" s="167">
        <v>7116.4705119150858</v>
      </c>
      <c r="AS125" s="167">
        <v>4383.6565868823736</v>
      </c>
      <c r="AT125" s="167">
        <v>2694554.5125789056</v>
      </c>
      <c r="AU125" s="166">
        <v>0.5</v>
      </c>
      <c r="AV125" s="166">
        <v>0.5</v>
      </c>
      <c r="AW125" s="167">
        <v>240</v>
      </c>
      <c r="AX125" s="167">
        <v>390</v>
      </c>
      <c r="AY125" s="167">
        <v>5414.9991461652853</v>
      </c>
      <c r="AZ125" s="167">
        <v>3112.5645217956967</v>
      </c>
      <c r="BA125" s="167">
        <v>2513499.9585799901</v>
      </c>
      <c r="BB125" s="166">
        <v>0.5</v>
      </c>
      <c r="BC125" s="166">
        <v>0.5</v>
      </c>
      <c r="BD125" s="167">
        <v>360</v>
      </c>
      <c r="BE125" s="167">
        <v>515</v>
      </c>
      <c r="BF125" s="167">
        <v>4166.5639315482285</v>
      </c>
      <c r="BG125" s="167">
        <v>2393.5922642732348</v>
      </c>
      <c r="BH125" s="167">
        <v>2732663.031458078</v>
      </c>
      <c r="BI125" s="166">
        <v>0.5</v>
      </c>
      <c r="BJ125" s="166">
        <v>0.5</v>
      </c>
      <c r="BK125" s="167">
        <v>390</v>
      </c>
      <c r="BL125" s="167">
        <v>560</v>
      </c>
      <c r="BM125" s="167">
        <v>2259.9471455844264</v>
      </c>
      <c r="BN125" s="167">
        <v>1446.7928004620621</v>
      </c>
      <c r="BO125" s="167">
        <v>1691583.3550366811</v>
      </c>
      <c r="BP125" s="166">
        <v>0.5</v>
      </c>
      <c r="BQ125" s="166">
        <v>0.5</v>
      </c>
      <c r="BR125" s="167">
        <v>420</v>
      </c>
      <c r="BS125" s="167">
        <v>600</v>
      </c>
      <c r="BT125" s="167">
        <v>1603.8219587160925</v>
      </c>
      <c r="BU125" s="167">
        <v>1114.5236151070228</v>
      </c>
      <c r="BV125" s="167">
        <v>1342319.3917249725</v>
      </c>
      <c r="BW125" s="166">
        <v>0.5</v>
      </c>
      <c r="BX125" s="166">
        <v>0.5</v>
      </c>
      <c r="BY125" s="167">
        <v>575</v>
      </c>
      <c r="BZ125" s="167">
        <v>810</v>
      </c>
      <c r="CA125" s="167">
        <v>477.46505919166873</v>
      </c>
      <c r="CB125" s="167">
        <v>463.25680282470387</v>
      </c>
      <c r="CC125" s="167">
        <v>649780.41932321968</v>
      </c>
      <c r="CD125" s="166">
        <v>0.5</v>
      </c>
      <c r="CE125" s="166">
        <v>0.5</v>
      </c>
      <c r="CF125" s="169">
        <v>30216416.108185571</v>
      </c>
      <c r="CG125" s="166">
        <v>6.3973117509219413E-2</v>
      </c>
      <c r="CH125" s="167">
        <v>0</v>
      </c>
      <c r="CI125" s="167">
        <v>686.14028185661175</v>
      </c>
      <c r="CJ125" s="167">
        <v>0</v>
      </c>
      <c r="CK125" s="166">
        <v>0</v>
      </c>
      <c r="CL125" s="166">
        <v>0</v>
      </c>
      <c r="CM125" t="s">
        <v>181</v>
      </c>
      <c r="CN125" s="167">
        <v>515</v>
      </c>
      <c r="CO125" s="167">
        <v>3112.4826752526851</v>
      </c>
      <c r="CP125" s="167">
        <v>1602928.5777551329</v>
      </c>
      <c r="CQ125" s="166">
        <v>0</v>
      </c>
      <c r="CR125" t="s">
        <v>182</v>
      </c>
      <c r="CS125" s="167">
        <v>1385</v>
      </c>
      <c r="CT125" s="167">
        <v>454.69434437957904</v>
      </c>
      <c r="CU125" s="167">
        <v>629751.66696571698</v>
      </c>
      <c r="CV125" s="166">
        <v>0</v>
      </c>
      <c r="CW125" s="166">
        <v>4.7269509112083915E-3</v>
      </c>
      <c r="CX125" s="167">
        <v>0</v>
      </c>
      <c r="CY125" s="167">
        <v>0</v>
      </c>
      <c r="CZ125" s="167">
        <v>1475.7921884430652</v>
      </c>
      <c r="DA125" s="167">
        <v>50.320658536585292</v>
      </c>
      <c r="DB125" s="167">
        <v>0</v>
      </c>
      <c r="DC125" s="166">
        <v>0</v>
      </c>
      <c r="DD125" s="166">
        <v>0</v>
      </c>
      <c r="DE125" s="166">
        <v>0</v>
      </c>
      <c r="DF125" s="169">
        <v>2232680.2447208501</v>
      </c>
      <c r="DG125" t="s">
        <v>288</v>
      </c>
      <c r="DH125" t="s">
        <v>228</v>
      </c>
      <c r="DI125" s="166">
        <v>1</v>
      </c>
      <c r="DJ125" s="167">
        <v>1050</v>
      </c>
      <c r="DK125" s="166">
        <v>0.32101297221363101</v>
      </c>
      <c r="DL125" s="166">
        <v>0.13167371087381405</v>
      </c>
      <c r="DM125" s="167">
        <v>19267.936162266746</v>
      </c>
      <c r="DN125" s="167">
        <v>20231332.970380083</v>
      </c>
      <c r="DO125" s="166">
        <v>1</v>
      </c>
      <c r="DP125" s="166">
        <v>0.58045405000000005</v>
      </c>
      <c r="DQ125" s="166">
        <v>0.48019236999999998</v>
      </c>
      <c r="DR125" s="167">
        <v>1550</v>
      </c>
      <c r="DS125" s="166">
        <v>0.21424435886776202</v>
      </c>
      <c r="DT125" s="166">
        <v>0.22502419331949736</v>
      </c>
      <c r="DU125" s="166">
        <v>0.20274232950939813</v>
      </c>
      <c r="DV125" s="167">
        <v>9039.2267677185209</v>
      </c>
      <c r="DW125" s="167">
        <v>14010801.489963707</v>
      </c>
      <c r="DX125" s="166">
        <v>1</v>
      </c>
      <c r="DY125" s="167">
        <v>34242134.460343793</v>
      </c>
      <c r="DZ125" s="166">
        <v>7.2496224693061537E-2</v>
      </c>
      <c r="EA125" s="167">
        <v>110000</v>
      </c>
      <c r="EB125" s="167">
        <v>110000</v>
      </c>
      <c r="EC125" s="167">
        <v>40388333.333333328</v>
      </c>
      <c r="ED125" s="166">
        <v>8.5508737538033799E-2</v>
      </c>
      <c r="EE125" s="166">
        <v>0</v>
      </c>
      <c r="EF125" s="166">
        <v>0</v>
      </c>
      <c r="EG125" s="167">
        <v>25000</v>
      </c>
      <c r="EH125" s="167">
        <v>65000</v>
      </c>
      <c r="EI125" s="167">
        <v>65000</v>
      </c>
      <c r="EJ125" s="167">
        <v>0</v>
      </c>
      <c r="EK125" s="167">
        <v>574064.53074233839</v>
      </c>
      <c r="EL125" s="166">
        <v>1.2153889313533072E-3</v>
      </c>
      <c r="EM125" s="166">
        <v>0</v>
      </c>
      <c r="EN125" s="166">
        <v>0</v>
      </c>
      <c r="EO125" s="170">
        <v>2</v>
      </c>
      <c r="EP125" s="170">
        <v>3</v>
      </c>
      <c r="EQ125" s="170">
        <v>2</v>
      </c>
      <c r="ER125" s="170">
        <v>0</v>
      </c>
      <c r="ES125" s="170">
        <v>21.4</v>
      </c>
      <c r="ET125" s="170">
        <v>120</v>
      </c>
      <c r="EU125" s="170">
        <v>69.2</v>
      </c>
      <c r="EV125" s="170">
        <v>0</v>
      </c>
      <c r="EW125" t="s">
        <v>532</v>
      </c>
      <c r="EX125" t="s">
        <v>532</v>
      </c>
      <c r="EY125" t="s">
        <v>532</v>
      </c>
      <c r="EZ125" t="s">
        <v>532</v>
      </c>
      <c r="FA125" s="167">
        <v>0</v>
      </c>
      <c r="FB125" s="166">
        <v>0</v>
      </c>
      <c r="FC125" s="167">
        <v>55000</v>
      </c>
      <c r="FD125" s="166">
        <v>1.1644403659287399E-4</v>
      </c>
      <c r="FE125" s="166">
        <v>0</v>
      </c>
      <c r="FF125" s="167">
        <v>6061003.4029529979</v>
      </c>
      <c r="FG125" s="166">
        <v>1.2832140037145322E-2</v>
      </c>
      <c r="FH125" s="166">
        <v>0</v>
      </c>
      <c r="FI125" s="167">
        <v>0</v>
      </c>
      <c r="FJ125" s="166">
        <v>0</v>
      </c>
      <c r="FK125" s="166">
        <v>0</v>
      </c>
      <c r="FL125" t="s">
        <v>492</v>
      </c>
      <c r="FM125" s="167">
        <v>0</v>
      </c>
      <c r="FN125" s="166">
        <v>0</v>
      </c>
      <c r="FO125" s="166">
        <v>0</v>
      </c>
      <c r="FP125" s="166">
        <v>0</v>
      </c>
      <c r="FQ125" t="s">
        <v>335</v>
      </c>
      <c r="FR125" s="167">
        <v>0</v>
      </c>
      <c r="FS125" s="166">
        <v>0</v>
      </c>
      <c r="FT125" s="166">
        <v>0</v>
      </c>
      <c r="FU125" t="s">
        <v>493</v>
      </c>
      <c r="FV125" s="167">
        <v>0</v>
      </c>
      <c r="FW125" s="166">
        <v>0</v>
      </c>
      <c r="FX125" s="166">
        <v>0</v>
      </c>
      <c r="FY125" t="s">
        <v>203</v>
      </c>
      <c r="FZ125" s="167">
        <v>0</v>
      </c>
      <c r="GA125" s="166">
        <v>0</v>
      </c>
      <c r="GB125" s="166">
        <v>0</v>
      </c>
      <c r="GC125" t="s">
        <v>204</v>
      </c>
      <c r="GD125" s="167">
        <v>0</v>
      </c>
      <c r="GE125" s="166">
        <v>0</v>
      </c>
      <c r="GF125" s="166">
        <v>0</v>
      </c>
      <c r="GG125" t="s">
        <v>205</v>
      </c>
      <c r="GH125" s="167">
        <v>0</v>
      </c>
      <c r="GI125" s="166">
        <v>0</v>
      </c>
      <c r="GJ125" s="166">
        <v>0</v>
      </c>
      <c r="GK125" t="s">
        <v>494</v>
      </c>
      <c r="GL125" s="167">
        <v>0</v>
      </c>
      <c r="GM125" s="166">
        <v>0</v>
      </c>
      <c r="GN125" s="166">
        <v>0</v>
      </c>
      <c r="GO125" s="167">
        <v>643012.50839125412</v>
      </c>
      <c r="GP125" s="167">
        <v>472329898.63017017</v>
      </c>
      <c r="GQ125" s="166">
        <v>1</v>
      </c>
      <c r="GR125" s="167">
        <v>49350342.514436573</v>
      </c>
      <c r="GS125" s="166">
        <v>5.0000000000000001E-3</v>
      </c>
      <c r="GT125" s="167">
        <v>2832121.3865358676</v>
      </c>
      <c r="GU125" t="s">
        <v>161</v>
      </c>
      <c r="GV125" s="166">
        <v>2.5499999999999998E-2</v>
      </c>
      <c r="GW125" s="166">
        <v>1</v>
      </c>
      <c r="GX125" s="167">
        <v>-3254077.8847283213</v>
      </c>
      <c r="GY125" s="167">
        <v>-421956.49819245492</v>
      </c>
      <c r="GZ125" s="166">
        <v>-8.941500248674497E-4</v>
      </c>
      <c r="HA125" s="167">
        <v>0</v>
      </c>
      <c r="HB125" s="167">
        <v>0</v>
      </c>
      <c r="HC125" s="167">
        <v>595000</v>
      </c>
      <c r="HD125" s="167">
        <v>0</v>
      </c>
      <c r="HE125" s="167">
        <v>471907942.13197774</v>
      </c>
      <c r="HF125" s="166">
        <v>0.75776963321508017</v>
      </c>
      <c r="HG125" s="166">
        <v>0.89896592632856953</v>
      </c>
      <c r="HH125" t="s">
        <v>217</v>
      </c>
      <c r="HI125" s="170">
        <v>1.2863717831277455</v>
      </c>
      <c r="HJ125" t="s">
        <v>308</v>
      </c>
      <c r="HK125" s="171"/>
    </row>
    <row r="126" spans="1:219">
      <c r="A126">
        <v>356</v>
      </c>
      <c r="B126" t="s">
        <v>64</v>
      </c>
      <c r="C126" t="s">
        <v>308</v>
      </c>
      <c r="D126" t="s">
        <v>308</v>
      </c>
      <c r="E126" t="s">
        <v>308</v>
      </c>
      <c r="F126" t="s">
        <v>308</v>
      </c>
      <c r="G126" s="167">
        <v>3300</v>
      </c>
      <c r="H126" s="167">
        <v>0</v>
      </c>
      <c r="I126" s="167">
        <v>4600</v>
      </c>
      <c r="J126" t="s">
        <v>308</v>
      </c>
      <c r="K126">
        <v>0</v>
      </c>
      <c r="L126" s="167">
        <v>2869</v>
      </c>
      <c r="M126" s="167">
        <v>24491.582333333336</v>
      </c>
      <c r="N126" s="167">
        <v>70266349.714333341</v>
      </c>
      <c r="O126" s="166">
        <v>0.43073822709396059</v>
      </c>
      <c r="P126" s="166">
        <v>0</v>
      </c>
      <c r="Q126" s="167">
        <v>3862.65</v>
      </c>
      <c r="R126" s="167">
        <v>8834.4930000000004</v>
      </c>
      <c r="S126" s="167">
        <v>34124554.38645</v>
      </c>
      <c r="T126" s="166">
        <v>0.20918619106511765</v>
      </c>
      <c r="U126" s="166">
        <v>0</v>
      </c>
      <c r="V126" s="167">
        <v>4385.8100000000004</v>
      </c>
      <c r="W126" s="167">
        <v>5176</v>
      </c>
      <c r="X126" s="167">
        <v>22700952.560000002</v>
      </c>
      <c r="Y126" s="166">
        <v>0.13915861715873223</v>
      </c>
      <c r="Z126" s="166">
        <v>0</v>
      </c>
      <c r="AA126" s="167">
        <v>127091856.66078335</v>
      </c>
      <c r="AB126" s="167">
        <v>0</v>
      </c>
      <c r="AC126" s="167">
        <v>440</v>
      </c>
      <c r="AD126" s="167">
        <v>2817.4746416825169</v>
      </c>
      <c r="AE126" s="167">
        <v>1569.7994399999993</v>
      </c>
      <c r="AF126" s="167">
        <v>690711.75359999971</v>
      </c>
      <c r="AG126" s="166">
        <v>1</v>
      </c>
      <c r="AH126" s="166">
        <v>1</v>
      </c>
      <c r="AI126" s="167">
        <v>932</v>
      </c>
      <c r="AJ126" s="167">
        <v>785</v>
      </c>
      <c r="AK126" s="167">
        <v>5100.049059251518</v>
      </c>
      <c r="AL126" s="167">
        <v>3537.7076499548361</v>
      </c>
      <c r="AM126" s="167">
        <v>7530346.2284369618</v>
      </c>
      <c r="AN126" s="166">
        <v>1</v>
      </c>
      <c r="AO126" s="166">
        <v>1</v>
      </c>
      <c r="AP126" s="167">
        <v>106</v>
      </c>
      <c r="AQ126" s="167">
        <v>290</v>
      </c>
      <c r="AR126" s="167">
        <v>2077.5535138180176</v>
      </c>
      <c r="AS126" s="167">
        <v>1120.8306165582665</v>
      </c>
      <c r="AT126" s="167">
        <v>545261.55126660713</v>
      </c>
      <c r="AU126" s="166">
        <v>1</v>
      </c>
      <c r="AV126" s="166">
        <v>1</v>
      </c>
      <c r="AW126" s="167">
        <v>106</v>
      </c>
      <c r="AX126" s="167">
        <v>390</v>
      </c>
      <c r="AY126" s="167">
        <v>2684.8525187622499</v>
      </c>
      <c r="AZ126" s="167">
        <v>1507.8292502981026</v>
      </c>
      <c r="BA126" s="167">
        <v>872647.77460505848</v>
      </c>
      <c r="BB126" s="166">
        <v>1</v>
      </c>
      <c r="BC126" s="166">
        <v>1</v>
      </c>
      <c r="BD126" s="167">
        <v>158</v>
      </c>
      <c r="BE126" s="167">
        <v>515</v>
      </c>
      <c r="BF126" s="167">
        <v>1085.4626943195276</v>
      </c>
      <c r="BG126" s="167">
        <v>587.46476514905089</v>
      </c>
      <c r="BH126" s="167">
        <v>474047.45975424658</v>
      </c>
      <c r="BI126" s="166">
        <v>1</v>
      </c>
      <c r="BJ126" s="166">
        <v>1</v>
      </c>
      <c r="BK126" s="167">
        <v>211</v>
      </c>
      <c r="BL126" s="167">
        <v>560</v>
      </c>
      <c r="BM126" s="167">
        <v>314.49898207991049</v>
      </c>
      <c r="BN126" s="167">
        <v>283.45121501354998</v>
      </c>
      <c r="BO126" s="167">
        <v>225091.96562644909</v>
      </c>
      <c r="BP126" s="166">
        <v>1</v>
      </c>
      <c r="BQ126" s="166">
        <v>1</v>
      </c>
      <c r="BR126" s="167">
        <v>217</v>
      </c>
      <c r="BS126" s="167">
        <v>600</v>
      </c>
      <c r="BT126" s="167">
        <v>1242.9995405918687</v>
      </c>
      <c r="BU126" s="167">
        <v>782.15784783197819</v>
      </c>
      <c r="BV126" s="167">
        <v>739025.60900762235</v>
      </c>
      <c r="BW126" s="166">
        <v>1</v>
      </c>
      <c r="BX126" s="166">
        <v>1</v>
      </c>
      <c r="BY126" s="167">
        <v>324</v>
      </c>
      <c r="BZ126" s="167">
        <v>810</v>
      </c>
      <c r="CA126" s="167">
        <v>1077.7670158464464</v>
      </c>
      <c r="CB126" s="167">
        <v>572.45257002710036</v>
      </c>
      <c r="CC126" s="167">
        <v>812883.09485619992</v>
      </c>
      <c r="CD126" s="166">
        <v>1</v>
      </c>
      <c r="CE126" s="166">
        <v>1</v>
      </c>
      <c r="CF126" s="169">
        <v>11890015.437153146</v>
      </c>
      <c r="CG126" s="166">
        <v>7.2886725870071181E-2</v>
      </c>
      <c r="CH126" s="167">
        <v>0</v>
      </c>
      <c r="CI126" s="167">
        <v>244.8486737490141</v>
      </c>
      <c r="CJ126" s="167">
        <v>0</v>
      </c>
      <c r="CK126" s="166">
        <v>0</v>
      </c>
      <c r="CL126" s="166">
        <v>0</v>
      </c>
      <c r="CM126" t="s">
        <v>181</v>
      </c>
      <c r="CN126" s="167">
        <v>622</v>
      </c>
      <c r="CO126" s="167">
        <v>1406.2726194885695</v>
      </c>
      <c r="CP126" s="167">
        <v>874701.56932189025</v>
      </c>
      <c r="CQ126" s="166">
        <v>1</v>
      </c>
      <c r="CR126" t="s">
        <v>182</v>
      </c>
      <c r="CS126" s="167">
        <v>1385</v>
      </c>
      <c r="CT126" s="167">
        <v>127.36643931100917</v>
      </c>
      <c r="CU126" s="167">
        <v>176402.5184457477</v>
      </c>
      <c r="CV126" s="166">
        <v>1</v>
      </c>
      <c r="CW126" s="166">
        <v>6.4433503817531079E-3</v>
      </c>
      <c r="CX126" s="167">
        <v>0</v>
      </c>
      <c r="CY126" s="167">
        <v>0</v>
      </c>
      <c r="CZ126" s="167">
        <v>94.370276681330793</v>
      </c>
      <c r="DA126" s="167">
        <v>0</v>
      </c>
      <c r="DB126" s="167">
        <v>0</v>
      </c>
      <c r="DC126" s="166">
        <v>0</v>
      </c>
      <c r="DD126" s="166">
        <v>1</v>
      </c>
      <c r="DE126" s="166">
        <v>1</v>
      </c>
      <c r="DF126" s="169">
        <v>1051104.087767638</v>
      </c>
      <c r="DG126" t="s">
        <v>288</v>
      </c>
      <c r="DH126" t="s">
        <v>314</v>
      </c>
      <c r="DI126" s="166">
        <v>0.34255999999999998</v>
      </c>
      <c r="DJ126" s="167">
        <v>1089</v>
      </c>
      <c r="DK126" s="166">
        <v>0.11764231316617572</v>
      </c>
      <c r="DL126" s="166">
        <v>0.11763031709294716</v>
      </c>
      <c r="DM126" s="167">
        <v>2881.4330839313784</v>
      </c>
      <c r="DN126" s="167">
        <v>3137880.6284012711</v>
      </c>
      <c r="DO126" s="166">
        <v>1</v>
      </c>
      <c r="DP126" s="166">
        <v>0.58045405000000005</v>
      </c>
      <c r="DQ126" s="166">
        <v>0.48019236999999998</v>
      </c>
      <c r="DR126" s="167">
        <v>1550</v>
      </c>
      <c r="DS126" s="166">
        <v>0.20897441325056743</v>
      </c>
      <c r="DT126" s="166">
        <v>0.2106204649755101</v>
      </c>
      <c r="DU126" s="166">
        <v>0.18831278683839892</v>
      </c>
      <c r="DV126" s="167">
        <v>2767.5754636159008</v>
      </c>
      <c r="DW126" s="167">
        <v>4289741.9686046466</v>
      </c>
      <c r="DX126" s="166">
        <v>1</v>
      </c>
      <c r="DY126" s="167">
        <v>7427622.5970059177</v>
      </c>
      <c r="DZ126" s="166">
        <v>4.5531908259989547E-2</v>
      </c>
      <c r="EA126" s="167">
        <v>132990</v>
      </c>
      <c r="EB126" s="167">
        <v>110000</v>
      </c>
      <c r="EC126" s="167">
        <v>12742896.067</v>
      </c>
      <c r="ED126" s="166">
        <v>7.8114950929670038E-2</v>
      </c>
      <c r="EE126" s="166">
        <v>0</v>
      </c>
      <c r="EF126" s="166">
        <v>0</v>
      </c>
      <c r="EG126" s="167">
        <v>0</v>
      </c>
      <c r="EH126" s="167">
        <v>0</v>
      </c>
      <c r="EI126" s="167">
        <v>0</v>
      </c>
      <c r="EJ126" s="167">
        <v>0</v>
      </c>
      <c r="EK126" s="167">
        <v>0</v>
      </c>
      <c r="EL126" s="166">
        <v>0</v>
      </c>
      <c r="EM126" s="166">
        <v>0</v>
      </c>
      <c r="EN126" s="166">
        <v>0</v>
      </c>
      <c r="EO126" s="170">
        <v>0</v>
      </c>
      <c r="EP126" s="170">
        <v>0</v>
      </c>
      <c r="EQ126" s="170">
        <v>0</v>
      </c>
      <c r="ER126" s="170">
        <v>0</v>
      </c>
      <c r="ES126" s="170">
        <v>0</v>
      </c>
      <c r="ET126" s="170">
        <v>0</v>
      </c>
      <c r="EU126" s="170">
        <v>0</v>
      </c>
      <c r="EV126" s="170">
        <v>0</v>
      </c>
      <c r="EW126" t="s">
        <v>194</v>
      </c>
      <c r="EX126" t="s">
        <v>194</v>
      </c>
      <c r="EY126" t="s">
        <v>194</v>
      </c>
      <c r="EZ126" t="s">
        <v>194</v>
      </c>
      <c r="FA126" s="167">
        <v>0</v>
      </c>
      <c r="FB126" s="166">
        <v>0</v>
      </c>
      <c r="FC126" s="167">
        <v>28209</v>
      </c>
      <c r="FD126" s="166">
        <v>1.7292337936283838E-4</v>
      </c>
      <c r="FE126" s="166">
        <v>0</v>
      </c>
      <c r="FF126" s="167">
        <v>2898348.916666666</v>
      </c>
      <c r="FG126" s="166">
        <v>1.7767105861342888E-2</v>
      </c>
      <c r="FH126" s="166">
        <v>0</v>
      </c>
      <c r="FI126" s="167">
        <v>0</v>
      </c>
      <c r="FJ126" s="166">
        <v>0</v>
      </c>
      <c r="FK126" s="166">
        <v>0</v>
      </c>
      <c r="FL126" t="s">
        <v>492</v>
      </c>
      <c r="FM126" s="167">
        <v>0</v>
      </c>
      <c r="FN126" s="166">
        <v>0</v>
      </c>
      <c r="FO126" s="166">
        <v>0</v>
      </c>
      <c r="FP126" s="166">
        <v>0</v>
      </c>
      <c r="FQ126" t="s">
        <v>335</v>
      </c>
      <c r="FR126" s="167">
        <v>0</v>
      </c>
      <c r="FS126" s="166">
        <v>0</v>
      </c>
      <c r="FT126" s="166">
        <v>0</v>
      </c>
      <c r="FU126" t="s">
        <v>493</v>
      </c>
      <c r="FV126" s="167">
        <v>0</v>
      </c>
      <c r="FW126" s="166">
        <v>0</v>
      </c>
      <c r="FX126" s="166">
        <v>0</v>
      </c>
      <c r="FY126" t="s">
        <v>203</v>
      </c>
      <c r="FZ126" s="167">
        <v>0</v>
      </c>
      <c r="GA126" s="166">
        <v>0</v>
      </c>
      <c r="GB126" s="166">
        <v>0</v>
      </c>
      <c r="GC126" t="s">
        <v>204</v>
      </c>
      <c r="GD126" s="167">
        <v>0</v>
      </c>
      <c r="GE126" s="166">
        <v>0</v>
      </c>
      <c r="GF126" s="166">
        <v>0</v>
      </c>
      <c r="GG126" t="s">
        <v>205</v>
      </c>
      <c r="GH126" s="167">
        <v>0</v>
      </c>
      <c r="GI126" s="166">
        <v>0</v>
      </c>
      <c r="GJ126" s="166">
        <v>0</v>
      </c>
      <c r="GK126" t="s">
        <v>494</v>
      </c>
      <c r="GL126" s="167">
        <v>0</v>
      </c>
      <c r="GM126" s="166">
        <v>0</v>
      </c>
      <c r="GN126" s="166">
        <v>0</v>
      </c>
      <c r="GO126" s="167">
        <v>0</v>
      </c>
      <c r="GP126" s="167">
        <v>163130052.7663767</v>
      </c>
      <c r="GQ126" s="166">
        <v>1</v>
      </c>
      <c r="GR126" s="167">
        <v>20368742.121926695</v>
      </c>
      <c r="GS126" s="166">
        <v>0</v>
      </c>
      <c r="GT126" s="167">
        <v>538247.48828280799</v>
      </c>
      <c r="GU126" t="s">
        <v>161</v>
      </c>
      <c r="GV126" s="166">
        <v>0.01</v>
      </c>
      <c r="GW126" s="166">
        <v>1</v>
      </c>
      <c r="GX126" s="167">
        <v>-1364196.6602848142</v>
      </c>
      <c r="GY126" s="167">
        <v>-825949.17200200632</v>
      </c>
      <c r="GZ126" s="166">
        <v>-5.0888988861685991E-3</v>
      </c>
      <c r="HA126" s="167">
        <v>0</v>
      </c>
      <c r="HB126" s="167">
        <v>0</v>
      </c>
      <c r="HC126" s="167">
        <v>210000</v>
      </c>
      <c r="HD126" s="167">
        <v>0</v>
      </c>
      <c r="HE126" s="167">
        <v>162304103.59437469</v>
      </c>
      <c r="HF126" s="166">
        <v>0.77908303531781053</v>
      </c>
      <c r="HG126" s="166">
        <v>0.90394501982962427</v>
      </c>
      <c r="HH126" t="s">
        <v>217</v>
      </c>
      <c r="HI126" s="170">
        <v>1.3003732688528233</v>
      </c>
      <c r="HJ126" t="s">
        <v>308</v>
      </c>
      <c r="HK126" s="171"/>
    </row>
    <row r="127" spans="1:219">
      <c r="A127">
        <v>808</v>
      </c>
      <c r="B127" t="s">
        <v>85</v>
      </c>
      <c r="C127" t="s">
        <v>308</v>
      </c>
      <c r="D127" t="s">
        <v>308</v>
      </c>
      <c r="E127" t="s">
        <v>308</v>
      </c>
      <c r="F127" t="s">
        <v>308</v>
      </c>
      <c r="G127" s="167">
        <v>3300</v>
      </c>
      <c r="H127" s="167">
        <v>0</v>
      </c>
      <c r="I127" s="167">
        <v>4600</v>
      </c>
      <c r="J127" t="s">
        <v>308</v>
      </c>
      <c r="K127">
        <v>0</v>
      </c>
      <c r="L127" s="167">
        <v>2707.97</v>
      </c>
      <c r="M127" s="167">
        <v>17260.416666666664</v>
      </c>
      <c r="N127" s="167">
        <v>46740690.520833321</v>
      </c>
      <c r="O127" s="166">
        <v>0.38419457232082183</v>
      </c>
      <c r="P127" s="166">
        <v>5.8317117325792298E-2</v>
      </c>
      <c r="Q127" s="167">
        <v>3807.78</v>
      </c>
      <c r="R127" s="167">
        <v>6455.75</v>
      </c>
      <c r="S127" s="167">
        <v>24582075.735000003</v>
      </c>
      <c r="T127" s="166">
        <v>0.20205735021301949</v>
      </c>
      <c r="U127" s="166">
        <v>3.5633866605473699E-2</v>
      </c>
      <c r="V127" s="167">
        <v>4323.51</v>
      </c>
      <c r="W127" s="167">
        <v>3954.25</v>
      </c>
      <c r="X127" s="167">
        <v>17096239.4175</v>
      </c>
      <c r="Y127" s="166">
        <v>0.14052600246402361</v>
      </c>
      <c r="Z127" s="166">
        <v>4.5368256376038599E-2</v>
      </c>
      <c r="AA127" s="167">
        <v>88419005.673333332</v>
      </c>
      <c r="AB127" s="167">
        <v>433.75</v>
      </c>
      <c r="AC127" s="167">
        <v>433.75</v>
      </c>
      <c r="AD127" s="167">
        <v>3190.9999999999995</v>
      </c>
      <c r="AE127" s="167">
        <v>1708.5268817204292</v>
      </c>
      <c r="AF127" s="167">
        <v>2125169.7849462358</v>
      </c>
      <c r="AG127" s="166">
        <v>0</v>
      </c>
      <c r="AH127" s="166">
        <v>0</v>
      </c>
      <c r="AI127" s="167">
        <v>532.33000000000004</v>
      </c>
      <c r="AJ127" s="167">
        <v>773.85</v>
      </c>
      <c r="AK127" s="167">
        <v>4872.7709286373674</v>
      </c>
      <c r="AL127" s="167">
        <v>3196.7486450582255</v>
      </c>
      <c r="AM127" s="167">
        <v>5067726.0874198377</v>
      </c>
      <c r="AN127" s="166">
        <v>0.42571694092694101</v>
      </c>
      <c r="AO127" s="166">
        <v>0.37318786072424898</v>
      </c>
      <c r="AP127" s="167">
        <v>197.16</v>
      </c>
      <c r="AQ127" s="167">
        <v>285.88</v>
      </c>
      <c r="AR127" s="167">
        <v>795.48627271435498</v>
      </c>
      <c r="AS127" s="167">
        <v>441.71059902115451</v>
      </c>
      <c r="AT127" s="167">
        <v>283114.29957652988</v>
      </c>
      <c r="AU127" s="166">
        <v>0</v>
      </c>
      <c r="AV127" s="166">
        <v>0</v>
      </c>
      <c r="AW127" s="167">
        <v>236.59</v>
      </c>
      <c r="AX127" s="167">
        <v>384.46</v>
      </c>
      <c r="AY127" s="167">
        <v>1394.840302222274</v>
      </c>
      <c r="AZ127" s="167">
        <v>804.37320871047007</v>
      </c>
      <c r="BA127" s="167">
        <v>639254.59092359513</v>
      </c>
      <c r="BB127" s="166">
        <v>0</v>
      </c>
      <c r="BC127" s="166">
        <v>0</v>
      </c>
      <c r="BD127" s="167">
        <v>354.89</v>
      </c>
      <c r="BE127" s="167">
        <v>507.68</v>
      </c>
      <c r="BF127" s="167">
        <v>1295.7132095731451</v>
      </c>
      <c r="BG127" s="167">
        <v>671.35947673207511</v>
      </c>
      <c r="BH127" s="167">
        <v>800671.44009275339</v>
      </c>
      <c r="BI127" s="166">
        <v>0</v>
      </c>
      <c r="BJ127" s="166">
        <v>0</v>
      </c>
      <c r="BK127" s="167">
        <v>384.46</v>
      </c>
      <c r="BL127" s="167">
        <v>552.04</v>
      </c>
      <c r="BM127" s="167">
        <v>1409.4415087202697</v>
      </c>
      <c r="BN127" s="167">
        <v>818.26350236273697</v>
      </c>
      <c r="BO127" s="167">
        <v>993588.0662869201</v>
      </c>
      <c r="BP127" s="166">
        <v>0</v>
      </c>
      <c r="BQ127" s="166">
        <v>0</v>
      </c>
      <c r="BR127" s="167">
        <v>414.03</v>
      </c>
      <c r="BS127" s="167">
        <v>591.48</v>
      </c>
      <c r="BT127" s="167">
        <v>2165.5020811709628</v>
      </c>
      <c r="BU127" s="167">
        <v>1112.22436658827</v>
      </c>
      <c r="BV127" s="167">
        <v>1554441.2950168436</v>
      </c>
      <c r="BW127" s="166">
        <v>0</v>
      </c>
      <c r="BX127" s="166">
        <v>0</v>
      </c>
      <c r="BY127" s="167">
        <v>566.83000000000004</v>
      </c>
      <c r="BZ127" s="167">
        <v>798.49</v>
      </c>
      <c r="CA127" s="167">
        <v>1331.4551779096635</v>
      </c>
      <c r="CB127" s="167">
        <v>710.3011367713392</v>
      </c>
      <c r="CC127" s="167">
        <v>1321877.0931950812</v>
      </c>
      <c r="CD127" s="166">
        <v>0</v>
      </c>
      <c r="CE127" s="166">
        <v>0</v>
      </c>
      <c r="CF127" s="169">
        <v>12785842.657457797</v>
      </c>
      <c r="CG127" s="166">
        <v>0.10509582329242276</v>
      </c>
      <c r="CH127" s="167">
        <v>0</v>
      </c>
      <c r="CI127" s="167">
        <v>239.83185086542528</v>
      </c>
      <c r="CJ127" s="167">
        <v>0</v>
      </c>
      <c r="CK127" s="166">
        <v>0</v>
      </c>
      <c r="CL127" s="166">
        <v>0</v>
      </c>
      <c r="CM127" t="s">
        <v>181</v>
      </c>
      <c r="CN127" s="167">
        <v>507.68</v>
      </c>
      <c r="CO127" s="167">
        <v>690.74525664545388</v>
      </c>
      <c r="CP127" s="167">
        <v>350677.551893764</v>
      </c>
      <c r="CQ127" s="166">
        <v>0</v>
      </c>
      <c r="CR127" t="s">
        <v>182</v>
      </c>
      <c r="CS127" s="167">
        <v>1365.32</v>
      </c>
      <c r="CT127" s="167">
        <v>63.293539172499628</v>
      </c>
      <c r="CU127" s="167">
        <v>86415.934902997193</v>
      </c>
      <c r="CV127" s="166">
        <v>0</v>
      </c>
      <c r="CW127" s="166">
        <v>3.5927784410726437E-3</v>
      </c>
      <c r="CX127" s="167">
        <v>0</v>
      </c>
      <c r="CY127" s="167">
        <v>0</v>
      </c>
      <c r="CZ127" s="167">
        <v>399.35372117400419</v>
      </c>
      <c r="DA127" s="167">
        <v>1192.6333333333332</v>
      </c>
      <c r="DB127" s="167">
        <v>0</v>
      </c>
      <c r="DC127" s="166">
        <v>0</v>
      </c>
      <c r="DD127" s="166">
        <v>0</v>
      </c>
      <c r="DE127" s="166">
        <v>0</v>
      </c>
      <c r="DF127" s="169">
        <v>437093.48679676116</v>
      </c>
      <c r="DG127" t="s">
        <v>288</v>
      </c>
      <c r="DH127" t="s">
        <v>228</v>
      </c>
      <c r="DI127" s="166">
        <v>1</v>
      </c>
      <c r="DJ127" s="167">
        <v>1035.08</v>
      </c>
      <c r="DK127" s="166">
        <v>0.41925496923856448</v>
      </c>
      <c r="DL127" s="166">
        <v>0.17239938141716366</v>
      </c>
      <c r="DM127" s="167">
        <v>6562.6014618953632</v>
      </c>
      <c r="DN127" s="167">
        <v>6792817.5211786516</v>
      </c>
      <c r="DO127" s="166">
        <v>0.450533349391737</v>
      </c>
      <c r="DP127" s="166">
        <v>0.58045405000000005</v>
      </c>
      <c r="DQ127" s="166">
        <v>0.48019236999999998</v>
      </c>
      <c r="DR127" s="167">
        <v>1527.98</v>
      </c>
      <c r="DS127" s="166">
        <v>0.20397177558805332</v>
      </c>
      <c r="DT127" s="166">
        <v>0.21612311549199748</v>
      </c>
      <c r="DU127" s="166">
        <v>0.18138893674245329</v>
      </c>
      <c r="DV127" s="167">
        <v>2014.8237429033325</v>
      </c>
      <c r="DW127" s="167">
        <v>3078610.382681434</v>
      </c>
      <c r="DX127" s="166">
        <v>0.46729277711716699</v>
      </c>
      <c r="DY127" s="167">
        <v>9871427.9038600847</v>
      </c>
      <c r="DZ127" s="166">
        <v>8.1140200956785868E-2</v>
      </c>
      <c r="EA127" s="167">
        <v>110000</v>
      </c>
      <c r="EB127" s="167">
        <v>110000</v>
      </c>
      <c r="EC127" s="167">
        <v>8030000</v>
      </c>
      <c r="ED127" s="166">
        <v>6.6004211349019598E-2</v>
      </c>
      <c r="EE127" s="166">
        <v>0</v>
      </c>
      <c r="EF127" s="166">
        <v>0</v>
      </c>
      <c r="EG127" s="167">
        <v>25000</v>
      </c>
      <c r="EH127" s="167">
        <v>65000</v>
      </c>
      <c r="EI127" s="167">
        <v>0</v>
      </c>
      <c r="EJ127" s="167">
        <v>0</v>
      </c>
      <c r="EK127" s="167">
        <v>9145.5273698264336</v>
      </c>
      <c r="EL127" s="166">
        <v>7.5173514497667147E-5</v>
      </c>
      <c r="EM127" s="166">
        <v>0</v>
      </c>
      <c r="EN127" s="166">
        <v>0</v>
      </c>
      <c r="EO127" s="170">
        <v>0</v>
      </c>
      <c r="EP127" s="170">
        <v>0</v>
      </c>
      <c r="EQ127" s="170">
        <v>0</v>
      </c>
      <c r="ER127" s="170">
        <v>0</v>
      </c>
      <c r="ES127" s="170">
        <v>21.4</v>
      </c>
      <c r="ET127" s="170">
        <v>120</v>
      </c>
      <c r="EU127" s="170">
        <v>0</v>
      </c>
      <c r="EV127" s="170">
        <v>0</v>
      </c>
      <c r="EW127" t="s">
        <v>318</v>
      </c>
      <c r="EX127" t="s">
        <v>318</v>
      </c>
      <c r="EY127" t="s">
        <v>318</v>
      </c>
      <c r="EZ127" t="s">
        <v>318</v>
      </c>
      <c r="FA127" s="167">
        <v>0</v>
      </c>
      <c r="FB127" s="166">
        <v>0</v>
      </c>
      <c r="FC127" s="167">
        <v>0</v>
      </c>
      <c r="FD127" s="166">
        <v>0</v>
      </c>
      <c r="FE127" s="166">
        <v>0</v>
      </c>
      <c r="FF127" s="167">
        <v>1556811.2300000004</v>
      </c>
      <c r="FG127" s="166">
        <v>1.2796525212384457E-2</v>
      </c>
      <c r="FH127" s="166">
        <v>0</v>
      </c>
      <c r="FI127" s="167">
        <v>369098.17756921926</v>
      </c>
      <c r="FJ127" s="166">
        <v>3.0338772255064398E-3</v>
      </c>
      <c r="FK127" s="166">
        <v>0</v>
      </c>
      <c r="FL127" t="s">
        <v>492</v>
      </c>
      <c r="FM127" s="167">
        <v>0</v>
      </c>
      <c r="FN127" s="166">
        <v>0</v>
      </c>
      <c r="FO127" s="166">
        <v>0</v>
      </c>
      <c r="FP127" s="166">
        <v>0</v>
      </c>
      <c r="FQ127" t="s">
        <v>335</v>
      </c>
      <c r="FR127" s="167">
        <v>0</v>
      </c>
      <c r="FS127" s="166">
        <v>0</v>
      </c>
      <c r="FT127" s="166">
        <v>0</v>
      </c>
      <c r="FU127" t="s">
        <v>493</v>
      </c>
      <c r="FV127" s="167">
        <v>0</v>
      </c>
      <c r="FW127" s="166">
        <v>0</v>
      </c>
      <c r="FX127" s="166">
        <v>0</v>
      </c>
      <c r="FY127" t="s">
        <v>203</v>
      </c>
      <c r="FZ127" s="167">
        <v>0</v>
      </c>
      <c r="GA127" s="166">
        <v>0</v>
      </c>
      <c r="GB127" s="166">
        <v>0</v>
      </c>
      <c r="GC127" t="s">
        <v>204</v>
      </c>
      <c r="GD127" s="167">
        <v>0</v>
      </c>
      <c r="GE127" s="166">
        <v>0</v>
      </c>
      <c r="GF127" s="166">
        <v>0</v>
      </c>
      <c r="GG127" t="s">
        <v>205</v>
      </c>
      <c r="GH127" s="167">
        <v>0</v>
      </c>
      <c r="GI127" s="166">
        <v>0</v>
      </c>
      <c r="GJ127" s="166">
        <v>0</v>
      </c>
      <c r="GK127" t="s">
        <v>494</v>
      </c>
      <c r="GL127" s="167">
        <v>0</v>
      </c>
      <c r="GM127" s="166">
        <v>0</v>
      </c>
      <c r="GN127" s="166">
        <v>0</v>
      </c>
      <c r="GO127" s="167">
        <v>180479.16019915137</v>
      </c>
      <c r="GP127" s="167">
        <v>121658903.81658617</v>
      </c>
      <c r="GQ127" s="166">
        <v>1</v>
      </c>
      <c r="GR127" s="167">
        <v>10903836.740462052</v>
      </c>
      <c r="GS127" s="166">
        <v>2.5000000000000001E-3</v>
      </c>
      <c r="GT127" s="167">
        <v>917425.69782242109</v>
      </c>
      <c r="GU127" t="s">
        <v>161</v>
      </c>
      <c r="GV127" s="166">
        <v>4.0378180050303372E-2</v>
      </c>
      <c r="GW127" s="166">
        <v>1</v>
      </c>
      <c r="GX127" s="167">
        <v>-354001.51440858172</v>
      </c>
      <c r="GY127" s="167">
        <v>563424.18341383967</v>
      </c>
      <c r="GZ127" s="166">
        <v>4.6098302383328817E-3</v>
      </c>
      <c r="HA127" s="167">
        <v>0</v>
      </c>
      <c r="HB127" s="167">
        <v>0</v>
      </c>
      <c r="HC127" s="167">
        <v>550000</v>
      </c>
      <c r="HD127" s="167">
        <v>0</v>
      </c>
      <c r="HE127" s="167">
        <v>122222328</v>
      </c>
      <c r="HF127" s="166">
        <v>0.72677792499786498</v>
      </c>
      <c r="HG127" s="166">
        <v>0.91660672768814622</v>
      </c>
      <c r="HH127" t="s">
        <v>217</v>
      </c>
      <c r="HI127" s="170">
        <v>1.2710437761723548</v>
      </c>
      <c r="HJ127" t="s">
        <v>308</v>
      </c>
      <c r="HK127" s="171"/>
    </row>
    <row r="128" spans="1:219">
      <c r="A128">
        <v>861</v>
      </c>
      <c r="B128" t="s">
        <v>297</v>
      </c>
      <c r="C128" t="s">
        <v>308</v>
      </c>
      <c r="D128" t="s">
        <v>161</v>
      </c>
      <c r="E128" t="s">
        <v>308</v>
      </c>
      <c r="F128" t="s">
        <v>308</v>
      </c>
      <c r="G128" s="167">
        <v>0</v>
      </c>
      <c r="H128" s="167">
        <v>0</v>
      </c>
      <c r="I128" s="167">
        <v>0</v>
      </c>
      <c r="J128" t="s">
        <v>308</v>
      </c>
      <c r="K128">
        <v>0</v>
      </c>
      <c r="L128" s="167">
        <v>2747</v>
      </c>
      <c r="M128" s="167">
        <v>22786</v>
      </c>
      <c r="N128" s="167">
        <v>62593142</v>
      </c>
      <c r="O128" s="166">
        <v>0.38896451242896574</v>
      </c>
      <c r="P128" s="166">
        <v>0.01</v>
      </c>
      <c r="Q128" s="167">
        <v>3863</v>
      </c>
      <c r="R128" s="167">
        <v>7746</v>
      </c>
      <c r="S128" s="167">
        <v>29922798</v>
      </c>
      <c r="T128" s="166">
        <v>0.18594539533708709</v>
      </c>
      <c r="U128" s="166">
        <v>0.01</v>
      </c>
      <c r="V128" s="167">
        <v>4386</v>
      </c>
      <c r="W128" s="167">
        <v>4566</v>
      </c>
      <c r="X128" s="167">
        <v>20026476</v>
      </c>
      <c r="Y128" s="166">
        <v>0.12444795426646554</v>
      </c>
      <c r="Z128" s="166">
        <v>0.01</v>
      </c>
      <c r="AA128" s="167">
        <v>112542416</v>
      </c>
      <c r="AB128" s="167">
        <v>440</v>
      </c>
      <c r="AC128" s="167">
        <v>440</v>
      </c>
      <c r="AD128" s="167">
        <v>4767</v>
      </c>
      <c r="AE128" s="167">
        <v>2197.0000000000005</v>
      </c>
      <c r="AF128" s="167">
        <v>3064160</v>
      </c>
      <c r="AG128" s="166">
        <v>0.5</v>
      </c>
      <c r="AH128" s="166">
        <v>0.5</v>
      </c>
      <c r="AI128" s="167">
        <v>395.67</v>
      </c>
      <c r="AJ128" s="167">
        <v>604.51</v>
      </c>
      <c r="AK128" s="167">
        <v>8419.6306394252533</v>
      </c>
      <c r="AL128" s="167">
        <v>4759.0330982634077</v>
      </c>
      <c r="AM128" s="167">
        <v>6208278.3533326034</v>
      </c>
      <c r="AN128" s="166">
        <v>0.5</v>
      </c>
      <c r="AO128" s="166">
        <v>0.5</v>
      </c>
      <c r="AP128" s="167">
        <v>200</v>
      </c>
      <c r="AQ128" s="167">
        <v>290</v>
      </c>
      <c r="AR128" s="167">
        <v>1729.7555855910769</v>
      </c>
      <c r="AS128" s="167">
        <v>836.39071071548415</v>
      </c>
      <c r="AT128" s="167">
        <v>588504.42322570574</v>
      </c>
      <c r="AU128" s="166">
        <v>0.5</v>
      </c>
      <c r="AV128" s="166">
        <v>0.5</v>
      </c>
      <c r="AW128" s="167">
        <v>240</v>
      </c>
      <c r="AX128" s="167">
        <v>390</v>
      </c>
      <c r="AY128" s="167">
        <v>2074.9457596402913</v>
      </c>
      <c r="AZ128" s="167">
        <v>1144.6524006910838</v>
      </c>
      <c r="BA128" s="167">
        <v>944401.41858319263</v>
      </c>
      <c r="BB128" s="166">
        <v>0.5</v>
      </c>
      <c r="BC128" s="166">
        <v>0.5</v>
      </c>
      <c r="BD128" s="167">
        <v>360</v>
      </c>
      <c r="BE128" s="167">
        <v>515</v>
      </c>
      <c r="BF128" s="167">
        <v>3761.3305424592368</v>
      </c>
      <c r="BG128" s="167">
        <v>1965.9637991215188</v>
      </c>
      <c r="BH128" s="167">
        <v>2366550.3518329076</v>
      </c>
      <c r="BI128" s="166">
        <v>0.5</v>
      </c>
      <c r="BJ128" s="166">
        <v>0.5</v>
      </c>
      <c r="BK128" s="167">
        <v>390</v>
      </c>
      <c r="BL128" s="167">
        <v>560</v>
      </c>
      <c r="BM128" s="167">
        <v>3512.0854984939306</v>
      </c>
      <c r="BN128" s="167">
        <v>1833.1914945845067</v>
      </c>
      <c r="BO128" s="167">
        <v>2396300.5813799566</v>
      </c>
      <c r="BP128" s="166">
        <v>0.5</v>
      </c>
      <c r="BQ128" s="166">
        <v>0.5</v>
      </c>
      <c r="BR128" s="167">
        <v>420</v>
      </c>
      <c r="BS128" s="167">
        <v>600</v>
      </c>
      <c r="BT128" s="167">
        <v>2734.1188340205185</v>
      </c>
      <c r="BU128" s="167">
        <v>1387.9246730921736</v>
      </c>
      <c r="BV128" s="167">
        <v>1981084.7141439219</v>
      </c>
      <c r="BW128" s="166">
        <v>0.5</v>
      </c>
      <c r="BX128" s="166">
        <v>0.5</v>
      </c>
      <c r="BY128" s="167">
        <v>575</v>
      </c>
      <c r="BZ128" s="167">
        <v>810</v>
      </c>
      <c r="CA128" s="167">
        <v>2736.0181484371078</v>
      </c>
      <c r="CB128" s="167">
        <v>1326.8688119383601</v>
      </c>
      <c r="CC128" s="167">
        <v>2647974.1730214087</v>
      </c>
      <c r="CD128" s="166">
        <v>0.5</v>
      </c>
      <c r="CE128" s="166">
        <v>0.5</v>
      </c>
      <c r="CF128" s="169">
        <v>20197254.015519697</v>
      </c>
      <c r="CG128" s="166">
        <v>0.12550919812510114</v>
      </c>
      <c r="CH128" s="167">
        <v>0</v>
      </c>
      <c r="CI128" s="167">
        <v>270.75299164583902</v>
      </c>
      <c r="CJ128" s="167">
        <v>0</v>
      </c>
      <c r="CK128" s="166">
        <v>0</v>
      </c>
      <c r="CL128" s="166">
        <v>0</v>
      </c>
      <c r="CM128" t="s">
        <v>181</v>
      </c>
      <c r="CN128" s="167">
        <v>515</v>
      </c>
      <c r="CO128" s="167">
        <v>2928.3086729422221</v>
      </c>
      <c r="CP128" s="167">
        <v>1508078.9665652444</v>
      </c>
      <c r="CQ128" s="166">
        <v>0</v>
      </c>
      <c r="CR128" t="s">
        <v>182</v>
      </c>
      <c r="CS128" s="167">
        <v>1385</v>
      </c>
      <c r="CT128" s="167">
        <v>362.50144472049914</v>
      </c>
      <c r="CU128" s="167">
        <v>502064.50093789131</v>
      </c>
      <c r="CV128" s="166">
        <v>0</v>
      </c>
      <c r="CW128" s="166">
        <v>1.2491376032052004E-2</v>
      </c>
      <c r="CX128" s="167">
        <v>0</v>
      </c>
      <c r="CY128" s="167">
        <v>0</v>
      </c>
      <c r="CZ128" s="167">
        <v>435.70000000000067</v>
      </c>
      <c r="DA128" s="167">
        <v>23.499999999999634</v>
      </c>
      <c r="DB128" s="167">
        <v>0</v>
      </c>
      <c r="DC128" s="166">
        <v>0</v>
      </c>
      <c r="DD128" s="166">
        <v>0</v>
      </c>
      <c r="DE128" s="166">
        <v>0</v>
      </c>
      <c r="DF128" s="169">
        <v>2010143.4675031356</v>
      </c>
      <c r="DG128" t="s">
        <v>288</v>
      </c>
      <c r="DH128" t="s">
        <v>228</v>
      </c>
      <c r="DI128" s="166">
        <v>1</v>
      </c>
      <c r="DJ128" s="167">
        <v>1050</v>
      </c>
      <c r="DK128" s="166">
        <v>0.39198416840019329</v>
      </c>
      <c r="DL128" s="166">
        <v>0.22791970816150009</v>
      </c>
      <c r="DM128" s="167">
        <v>8327.1865542702544</v>
      </c>
      <c r="DN128" s="167">
        <v>8743545.8819837663</v>
      </c>
      <c r="DO128" s="166">
        <v>1</v>
      </c>
      <c r="DP128" s="166">
        <v>0.58045405000000005</v>
      </c>
      <c r="DQ128" s="166">
        <v>0.48019236999999998</v>
      </c>
      <c r="DR128" s="167">
        <v>1550</v>
      </c>
      <c r="DS128" s="166">
        <v>0.25169687641879174</v>
      </c>
      <c r="DT128" s="166">
        <v>0.25506178919954836</v>
      </c>
      <c r="DU128" s="166">
        <v>0.21729844309310728</v>
      </c>
      <c r="DV128" s="167">
        <v>2863.5281124220619</v>
      </c>
      <c r="DW128" s="167">
        <v>4438468.5742541961</v>
      </c>
      <c r="DX128" s="166">
        <v>1</v>
      </c>
      <c r="DY128" s="167">
        <v>13182014.456237962</v>
      </c>
      <c r="DZ128" s="166">
        <v>8.1915297139136686E-2</v>
      </c>
      <c r="EA128" s="167">
        <v>110000</v>
      </c>
      <c r="EB128" s="167">
        <v>110000</v>
      </c>
      <c r="EC128" s="167">
        <v>9570000</v>
      </c>
      <c r="ED128" s="166">
        <v>5.9469620233238998E-2</v>
      </c>
      <c r="EE128" s="166">
        <v>0</v>
      </c>
      <c r="EF128" s="166">
        <v>0</v>
      </c>
      <c r="EG128" s="167">
        <v>0</v>
      </c>
      <c r="EH128" s="167">
        <v>0</v>
      </c>
      <c r="EI128" s="167">
        <v>0</v>
      </c>
      <c r="EJ128" s="167">
        <v>0</v>
      </c>
      <c r="EK128" s="167">
        <v>0</v>
      </c>
      <c r="EL128" s="166">
        <v>0</v>
      </c>
      <c r="EM128" s="166">
        <v>0</v>
      </c>
      <c r="EN128" s="166">
        <v>0</v>
      </c>
      <c r="EO128" s="170">
        <v>0</v>
      </c>
      <c r="EP128" s="170">
        <v>0</v>
      </c>
      <c r="EQ128" s="170">
        <v>0</v>
      </c>
      <c r="ER128" s="170">
        <v>0</v>
      </c>
      <c r="ES128" s="170">
        <v>0</v>
      </c>
      <c r="ET128" s="170">
        <v>0</v>
      </c>
      <c r="EU128" s="170">
        <v>0</v>
      </c>
      <c r="EV128" s="170">
        <v>0</v>
      </c>
      <c r="EW128" t="s">
        <v>194</v>
      </c>
      <c r="EX128" t="s">
        <v>194</v>
      </c>
      <c r="EY128" t="s">
        <v>194</v>
      </c>
      <c r="EZ128" t="s">
        <v>194</v>
      </c>
      <c r="FA128" s="167">
        <v>0</v>
      </c>
      <c r="FB128" s="166">
        <v>0</v>
      </c>
      <c r="FC128" s="167">
        <v>0</v>
      </c>
      <c r="FD128" s="166">
        <v>0</v>
      </c>
      <c r="FE128" s="166">
        <v>0</v>
      </c>
      <c r="FF128" s="167">
        <v>1301206.1400000004</v>
      </c>
      <c r="FG128" s="166">
        <v>8.0859179718870255E-3</v>
      </c>
      <c r="FH128" s="166">
        <v>0</v>
      </c>
      <c r="FI128" s="167">
        <v>2119466.56</v>
      </c>
      <c r="FJ128" s="166">
        <v>1.3170728466065774E-2</v>
      </c>
      <c r="FK128" s="166">
        <v>0</v>
      </c>
      <c r="FL128" t="s">
        <v>492</v>
      </c>
      <c r="FM128" s="167">
        <v>0</v>
      </c>
      <c r="FN128" s="166">
        <v>0</v>
      </c>
      <c r="FO128" s="166">
        <v>0</v>
      </c>
      <c r="FP128" s="166">
        <v>0</v>
      </c>
      <c r="FQ128" t="s">
        <v>335</v>
      </c>
      <c r="FR128" s="167">
        <v>0</v>
      </c>
      <c r="FS128" s="166">
        <v>0</v>
      </c>
      <c r="FT128" s="166">
        <v>0</v>
      </c>
      <c r="FU128" t="s">
        <v>493</v>
      </c>
      <c r="FV128" s="167">
        <v>0</v>
      </c>
      <c r="FW128" s="166">
        <v>0</v>
      </c>
      <c r="FX128" s="166">
        <v>0</v>
      </c>
      <c r="FY128" t="s">
        <v>203</v>
      </c>
      <c r="FZ128" s="167">
        <v>0</v>
      </c>
      <c r="GA128" s="166">
        <v>0</v>
      </c>
      <c r="GB128" s="166">
        <v>0</v>
      </c>
      <c r="GC128" t="s">
        <v>204</v>
      </c>
      <c r="GD128" s="167">
        <v>0</v>
      </c>
      <c r="GE128" s="166">
        <v>0</v>
      </c>
      <c r="GF128" s="166">
        <v>0</v>
      </c>
      <c r="GG128" t="s">
        <v>205</v>
      </c>
      <c r="GH128" s="167">
        <v>0</v>
      </c>
      <c r="GI128" s="166">
        <v>0</v>
      </c>
      <c r="GJ128" s="166">
        <v>0</v>
      </c>
      <c r="GK128" t="s">
        <v>494</v>
      </c>
      <c r="GL128" s="167">
        <v>0</v>
      </c>
      <c r="GM128" s="166">
        <v>0</v>
      </c>
      <c r="GN128" s="166">
        <v>0</v>
      </c>
      <c r="GO128" s="167">
        <v>0</v>
      </c>
      <c r="GP128" s="167">
        <v>160922500.6392608</v>
      </c>
      <c r="GQ128" s="166">
        <v>1</v>
      </c>
      <c r="GR128" s="167">
        <v>24406065.623997804</v>
      </c>
      <c r="GS128" s="166">
        <v>-1.4999999999999999E-2</v>
      </c>
      <c r="GT128" s="167">
        <v>16830.037478533006</v>
      </c>
      <c r="GU128" t="s">
        <v>161</v>
      </c>
      <c r="GV128" s="166">
        <v>6.4247200000000004E-2</v>
      </c>
      <c r="GW128" s="166">
        <v>1</v>
      </c>
      <c r="GX128" s="167">
        <v>-16830.029338083579</v>
      </c>
      <c r="GY128" s="167">
        <v>8.1404494248999981E-3</v>
      </c>
      <c r="GZ128" s="166">
        <v>5.0586147941713949E-11</v>
      </c>
      <c r="HA128" s="167">
        <v>0</v>
      </c>
      <c r="HB128" s="167">
        <v>0</v>
      </c>
      <c r="HC128" s="167">
        <v>532160</v>
      </c>
      <c r="HD128" s="167">
        <v>0</v>
      </c>
      <c r="HE128" s="167">
        <v>160922500.64740124</v>
      </c>
      <c r="HF128" s="166">
        <v>0.69935786203251837</v>
      </c>
      <c r="HG128" s="166">
        <v>0.91927373332880824</v>
      </c>
      <c r="HH128" t="s">
        <v>217</v>
      </c>
      <c r="HI128" s="170">
        <v>1.2916770257967574</v>
      </c>
      <c r="HJ128" t="s">
        <v>308</v>
      </c>
      <c r="HK128" s="171"/>
    </row>
    <row r="129" spans="1:219">
      <c r="A129">
        <v>935</v>
      </c>
      <c r="B129" t="s">
        <v>145</v>
      </c>
      <c r="C129" t="s">
        <v>308</v>
      </c>
      <c r="D129" t="s">
        <v>161</v>
      </c>
      <c r="E129" t="s">
        <v>308</v>
      </c>
      <c r="F129" t="s">
        <v>161</v>
      </c>
      <c r="G129" s="167">
        <v>3300</v>
      </c>
      <c r="H129" s="167">
        <v>4200</v>
      </c>
      <c r="I129" s="167">
        <v>4600</v>
      </c>
      <c r="J129" t="s">
        <v>308</v>
      </c>
      <c r="K129">
        <v>0</v>
      </c>
      <c r="L129" s="167">
        <v>2747</v>
      </c>
      <c r="M129" s="167">
        <v>55947.450000000004</v>
      </c>
      <c r="N129" s="167">
        <v>153687645.15000001</v>
      </c>
      <c r="O129" s="166">
        <v>0.38664011210077581</v>
      </c>
      <c r="P129" s="166">
        <v>0</v>
      </c>
      <c r="Q129" s="167">
        <v>3863</v>
      </c>
      <c r="R129" s="167">
        <v>22351.75</v>
      </c>
      <c r="S129" s="167">
        <v>86344810.25</v>
      </c>
      <c r="T129" s="166">
        <v>0.2172221916849392</v>
      </c>
      <c r="U129" s="166">
        <v>0</v>
      </c>
      <c r="V129" s="167">
        <v>4386</v>
      </c>
      <c r="W129" s="167">
        <v>13937</v>
      </c>
      <c r="X129" s="167">
        <v>61127682</v>
      </c>
      <c r="Y129" s="166">
        <v>0.15378213257072978</v>
      </c>
      <c r="Z129" s="166">
        <v>0</v>
      </c>
      <c r="AA129" s="167">
        <v>301160137.39999998</v>
      </c>
      <c r="AB129" s="167">
        <v>440</v>
      </c>
      <c r="AC129" s="167">
        <v>440</v>
      </c>
      <c r="AD129" s="167">
        <v>6822.6906086372437</v>
      </c>
      <c r="AE129" s="167">
        <v>4090.2263092269322</v>
      </c>
      <c r="AF129" s="167">
        <v>4801683.4438602375</v>
      </c>
      <c r="AG129" s="166">
        <v>0.5</v>
      </c>
      <c r="AH129" s="166">
        <v>0.5</v>
      </c>
      <c r="AI129" s="167">
        <v>540</v>
      </c>
      <c r="AJ129" s="167">
        <v>785</v>
      </c>
      <c r="AK129" s="167">
        <v>11795.201861068914</v>
      </c>
      <c r="AL129" s="167">
        <v>8657.3622429020179</v>
      </c>
      <c r="AM129" s="167">
        <v>13165438.365655297</v>
      </c>
      <c r="AN129" s="166">
        <v>0.5</v>
      </c>
      <c r="AO129" s="166">
        <v>0.5</v>
      </c>
      <c r="AP129" s="167">
        <v>200</v>
      </c>
      <c r="AQ129" s="167">
        <v>290</v>
      </c>
      <c r="AR129" s="167">
        <v>5083.0675550987544</v>
      </c>
      <c r="AS129" s="167">
        <v>3055.6272545135262</v>
      </c>
      <c r="AT129" s="167">
        <v>1902745.4148286735</v>
      </c>
      <c r="AU129" s="166">
        <v>0.5</v>
      </c>
      <c r="AV129" s="166">
        <v>0.5</v>
      </c>
      <c r="AW129" s="167">
        <v>240</v>
      </c>
      <c r="AX129" s="167">
        <v>390</v>
      </c>
      <c r="AY129" s="167">
        <v>3153.2120790399749</v>
      </c>
      <c r="AZ129" s="167">
        <v>1848.9963729036645</v>
      </c>
      <c r="BA129" s="167">
        <v>1477879.484402023</v>
      </c>
      <c r="BB129" s="166">
        <v>0.5</v>
      </c>
      <c r="BC129" s="166">
        <v>0.5</v>
      </c>
      <c r="BD129" s="167">
        <v>360</v>
      </c>
      <c r="BE129" s="167">
        <v>515</v>
      </c>
      <c r="BF129" s="167">
        <v>3550.1896515491649</v>
      </c>
      <c r="BG129" s="167">
        <v>2047.8886399831617</v>
      </c>
      <c r="BH129" s="167">
        <v>2332730.924149028</v>
      </c>
      <c r="BI129" s="166">
        <v>0.5</v>
      </c>
      <c r="BJ129" s="166">
        <v>0.5</v>
      </c>
      <c r="BK129" s="167">
        <v>390</v>
      </c>
      <c r="BL129" s="167">
        <v>560</v>
      </c>
      <c r="BM129" s="167">
        <v>2356.3284530481742</v>
      </c>
      <c r="BN129" s="167">
        <v>1303.0445762227735</v>
      </c>
      <c r="BO129" s="167">
        <v>1648673.059373541</v>
      </c>
      <c r="BP129" s="166">
        <v>0.5</v>
      </c>
      <c r="BQ129" s="166">
        <v>0.5</v>
      </c>
      <c r="BR129" s="167">
        <v>420</v>
      </c>
      <c r="BS129" s="167">
        <v>600</v>
      </c>
      <c r="BT129" s="167">
        <v>1942.3698145439851</v>
      </c>
      <c r="BU129" s="167">
        <v>1163.1710947444938</v>
      </c>
      <c r="BV129" s="167">
        <v>1513697.9789551701</v>
      </c>
      <c r="BW129" s="166">
        <v>0.5</v>
      </c>
      <c r="BX129" s="166">
        <v>0.5</v>
      </c>
      <c r="BY129" s="167">
        <v>575</v>
      </c>
      <c r="BZ129" s="167">
        <v>810</v>
      </c>
      <c r="CA129" s="167">
        <v>410.70646442342399</v>
      </c>
      <c r="CB129" s="167">
        <v>193.36763594467374</v>
      </c>
      <c r="CC129" s="167">
        <v>392784.0021586545</v>
      </c>
      <c r="CD129" s="166">
        <v>0.5</v>
      </c>
      <c r="CE129" s="166">
        <v>0.5</v>
      </c>
      <c r="CF129" s="169">
        <v>27235632.673382629</v>
      </c>
      <c r="CG129" s="166">
        <v>6.8518117117966737E-2</v>
      </c>
      <c r="CH129" s="167">
        <v>0</v>
      </c>
      <c r="CI129" s="167">
        <v>448.32164614473749</v>
      </c>
      <c r="CJ129" s="167">
        <v>0</v>
      </c>
      <c r="CK129" s="166">
        <v>0</v>
      </c>
      <c r="CL129" s="166">
        <v>0</v>
      </c>
      <c r="CM129" t="s">
        <v>181</v>
      </c>
      <c r="CN129" s="167">
        <v>515</v>
      </c>
      <c r="CO129" s="167">
        <v>3407.9860790846819</v>
      </c>
      <c r="CP129" s="167">
        <v>1755112.8307286112</v>
      </c>
      <c r="CQ129" s="166">
        <v>0</v>
      </c>
      <c r="CR129" t="s">
        <v>182</v>
      </c>
      <c r="CS129" s="167">
        <v>1385</v>
      </c>
      <c r="CT129" s="167">
        <v>588.44569081414443</v>
      </c>
      <c r="CU129" s="167">
        <v>814997.28177759005</v>
      </c>
      <c r="CV129" s="166">
        <v>0</v>
      </c>
      <c r="CW129" s="166">
        <v>6.4657615193522613E-3</v>
      </c>
      <c r="CX129" s="167">
        <v>0</v>
      </c>
      <c r="CY129" s="167">
        <v>0</v>
      </c>
      <c r="CZ129" s="167">
        <v>3684.4825895023018</v>
      </c>
      <c r="DA129" s="167">
        <v>532.00000000000023</v>
      </c>
      <c r="DB129" s="167">
        <v>0</v>
      </c>
      <c r="DC129" s="166">
        <v>0</v>
      </c>
      <c r="DD129" s="166">
        <v>0</v>
      </c>
      <c r="DE129" s="166">
        <v>0</v>
      </c>
      <c r="DF129" s="169">
        <v>2570110.1125062015</v>
      </c>
      <c r="DG129" t="s">
        <v>288</v>
      </c>
      <c r="DH129" t="s">
        <v>228</v>
      </c>
      <c r="DI129" s="166">
        <v>0.67730000000000001</v>
      </c>
      <c r="DJ129" s="167">
        <v>1050</v>
      </c>
      <c r="DK129" s="166">
        <v>0.2416159784670929</v>
      </c>
      <c r="DL129" s="166">
        <v>0.16921722573956571</v>
      </c>
      <c r="DM129" s="167">
        <v>12867.245577305172</v>
      </c>
      <c r="DN129" s="167">
        <v>13510607.856170431</v>
      </c>
      <c r="DO129" s="166">
        <v>1</v>
      </c>
      <c r="DP129" s="166">
        <v>0.58045405000000005</v>
      </c>
      <c r="DQ129" s="166">
        <v>0.48019236999999998</v>
      </c>
      <c r="DR129" s="167">
        <v>1550</v>
      </c>
      <c r="DS129" s="166">
        <v>0.24672045606856641</v>
      </c>
      <c r="DT129" s="166">
        <v>0.24491199944762695</v>
      </c>
      <c r="DU129" s="166">
        <v>0.24982643664827386</v>
      </c>
      <c r="DV129" s="167">
        <v>9006.1270552732021</v>
      </c>
      <c r="DW129" s="167">
        <v>13959496.935673464</v>
      </c>
      <c r="DX129" s="166">
        <v>1</v>
      </c>
      <c r="DY129" s="167">
        <v>27470104.791843895</v>
      </c>
      <c r="DZ129" s="166">
        <v>6.9107990988946336E-2</v>
      </c>
      <c r="EA129" s="167">
        <v>110000</v>
      </c>
      <c r="EB129" s="167">
        <v>110000</v>
      </c>
      <c r="EC129" s="167">
        <v>32797600</v>
      </c>
      <c r="ED129" s="166">
        <v>8.2510651576838248E-2</v>
      </c>
      <c r="EE129" s="166">
        <v>9.0899999999999995E-2</v>
      </c>
      <c r="EF129" s="166">
        <v>9.0899999999999995E-2</v>
      </c>
      <c r="EG129" s="167">
        <v>25000</v>
      </c>
      <c r="EH129" s="167">
        <v>65000</v>
      </c>
      <c r="EI129" s="167">
        <v>65000</v>
      </c>
      <c r="EJ129" s="167">
        <v>0</v>
      </c>
      <c r="EK129" s="167">
        <v>564482.49888740561</v>
      </c>
      <c r="EL129" s="166">
        <v>1.4200983848489434E-3</v>
      </c>
      <c r="EM129" s="166">
        <v>0</v>
      </c>
      <c r="EN129" s="166">
        <v>0</v>
      </c>
      <c r="EO129" s="170">
        <v>2</v>
      </c>
      <c r="EP129" s="170">
        <v>3</v>
      </c>
      <c r="EQ129" s="170">
        <v>2</v>
      </c>
      <c r="ER129" s="170">
        <v>2</v>
      </c>
      <c r="ES129" s="170">
        <v>21.4</v>
      </c>
      <c r="ET129" s="170">
        <v>120</v>
      </c>
      <c r="EU129" s="170">
        <v>69.2</v>
      </c>
      <c r="EV129" s="170">
        <v>62.5</v>
      </c>
      <c r="EW129" t="s">
        <v>318</v>
      </c>
      <c r="EX129" t="s">
        <v>318</v>
      </c>
      <c r="EY129" t="s">
        <v>318</v>
      </c>
      <c r="EZ129" t="s">
        <v>318</v>
      </c>
      <c r="FA129" s="167">
        <v>0</v>
      </c>
      <c r="FB129" s="166">
        <v>0</v>
      </c>
      <c r="FC129" s="167">
        <v>279000</v>
      </c>
      <c r="FD129" s="166">
        <v>7.018950103037378E-4</v>
      </c>
      <c r="FE129" s="166">
        <v>0</v>
      </c>
      <c r="FF129" s="167">
        <v>5039922.9100000029</v>
      </c>
      <c r="FG129" s="166">
        <v>1.2679199795141564E-2</v>
      </c>
      <c r="FH129" s="166">
        <v>0</v>
      </c>
      <c r="FI129" s="167">
        <v>0</v>
      </c>
      <c r="FJ129" s="166">
        <v>0</v>
      </c>
      <c r="FK129" s="166">
        <v>0</v>
      </c>
      <c r="FL129" t="s">
        <v>492</v>
      </c>
      <c r="FM129" s="167">
        <v>0</v>
      </c>
      <c r="FN129" s="166">
        <v>0</v>
      </c>
      <c r="FO129" s="166">
        <v>9.0899999999999995E-2</v>
      </c>
      <c r="FP129" s="166">
        <v>9.0899999999999995E-2</v>
      </c>
      <c r="FQ129" t="s">
        <v>335</v>
      </c>
      <c r="FR129" s="167">
        <v>0</v>
      </c>
      <c r="FS129" s="166">
        <v>0</v>
      </c>
      <c r="FT129" s="166">
        <v>0</v>
      </c>
      <c r="FU129" t="s">
        <v>493</v>
      </c>
      <c r="FV129" s="167">
        <v>0</v>
      </c>
      <c r="FW129" s="166">
        <v>0</v>
      </c>
      <c r="FX129" s="166">
        <v>0</v>
      </c>
      <c r="FY129" t="s">
        <v>315</v>
      </c>
      <c r="FZ129" s="167">
        <v>152872.26</v>
      </c>
      <c r="GA129" s="166">
        <v>3.8458880468765478E-4</v>
      </c>
      <c r="GB129" s="166">
        <v>0</v>
      </c>
      <c r="GC129" t="s">
        <v>204</v>
      </c>
      <c r="GD129" s="167">
        <v>0</v>
      </c>
      <c r="GE129" s="166">
        <v>0</v>
      </c>
      <c r="GF129" s="166">
        <v>0</v>
      </c>
      <c r="GG129" t="s">
        <v>205</v>
      </c>
      <c r="GH129" s="167">
        <v>0</v>
      </c>
      <c r="GI129" s="166">
        <v>0</v>
      </c>
      <c r="GJ129" s="166">
        <v>0</v>
      </c>
      <c r="GK129" t="s">
        <v>494</v>
      </c>
      <c r="GL129" s="167">
        <v>0</v>
      </c>
      <c r="GM129" s="166">
        <v>0</v>
      </c>
      <c r="GN129" s="166">
        <v>0</v>
      </c>
      <c r="GO129" s="167">
        <v>225483.38706323667</v>
      </c>
      <c r="GP129" s="167">
        <v>397495346.03368336</v>
      </c>
      <c r="GQ129" s="166">
        <v>1</v>
      </c>
      <c r="GR129" s="167">
        <v>44069222.968535192</v>
      </c>
      <c r="GS129" s="166">
        <v>-1.4999999999999999E-2</v>
      </c>
      <c r="GT129" s="167">
        <v>2487095.0916147907</v>
      </c>
      <c r="GU129" t="s">
        <v>161</v>
      </c>
      <c r="GV129" s="166">
        <v>0</v>
      </c>
      <c r="GW129" s="166">
        <v>0.2369588</v>
      </c>
      <c r="GX129" s="167">
        <v>-2486992.6314941291</v>
      </c>
      <c r="GY129" s="167">
        <v>102.46012066163803</v>
      </c>
      <c r="GZ129" s="166">
        <v>2.5776426132646683E-7</v>
      </c>
      <c r="HA129" s="167">
        <v>0</v>
      </c>
      <c r="HB129" s="167">
        <v>400000</v>
      </c>
      <c r="HC129" s="167">
        <v>1780000</v>
      </c>
      <c r="HD129" s="167">
        <v>0</v>
      </c>
      <c r="HE129" s="167">
        <v>397495448.49380404</v>
      </c>
      <c r="HF129" s="166">
        <v>0.75764443635644474</v>
      </c>
      <c r="HG129" s="166">
        <v>0.90173630598271004</v>
      </c>
      <c r="HH129" t="s">
        <v>217</v>
      </c>
      <c r="HI129" s="170">
        <v>1.3102022110332965</v>
      </c>
      <c r="HJ129" t="s">
        <v>308</v>
      </c>
      <c r="HK129" s="171"/>
    </row>
    <row r="130" spans="1:219">
      <c r="A130">
        <v>394</v>
      </c>
      <c r="B130" t="s">
        <v>79</v>
      </c>
      <c r="C130" t="s">
        <v>308</v>
      </c>
      <c r="D130" t="s">
        <v>308</v>
      </c>
      <c r="E130" t="s">
        <v>308</v>
      </c>
      <c r="F130" t="s">
        <v>308</v>
      </c>
      <c r="G130" s="167">
        <v>0</v>
      </c>
      <c r="H130" s="167">
        <v>0</v>
      </c>
      <c r="I130" s="167">
        <v>0</v>
      </c>
      <c r="J130" t="s">
        <v>308</v>
      </c>
      <c r="K130">
        <v>0</v>
      </c>
      <c r="L130" s="167">
        <v>2746.99</v>
      </c>
      <c r="M130" s="167">
        <v>21947</v>
      </c>
      <c r="N130" s="167">
        <v>60288189.529999994</v>
      </c>
      <c r="O130" s="166">
        <v>0.36790996921241154</v>
      </c>
      <c r="P130" s="166">
        <v>2.7E-2</v>
      </c>
      <c r="Q130" s="167">
        <v>3862.65</v>
      </c>
      <c r="R130" s="167">
        <v>8615</v>
      </c>
      <c r="S130" s="167">
        <v>33276729.75</v>
      </c>
      <c r="T130" s="166">
        <v>0.20307195676725506</v>
      </c>
      <c r="U130" s="166">
        <v>1.7999999999999999E-2</v>
      </c>
      <c r="V130" s="167">
        <v>4385.8100000000004</v>
      </c>
      <c r="W130" s="167">
        <v>5340</v>
      </c>
      <c r="X130" s="167">
        <v>23420225.400000002</v>
      </c>
      <c r="Y130" s="166">
        <v>0.14292242764354479</v>
      </c>
      <c r="Z130" s="166">
        <v>1.7000000000000001E-2</v>
      </c>
      <c r="AA130" s="167">
        <v>116985144.68000001</v>
      </c>
      <c r="AB130" s="167">
        <v>0</v>
      </c>
      <c r="AC130" s="167">
        <v>0</v>
      </c>
      <c r="AD130" s="167">
        <v>4956</v>
      </c>
      <c r="AE130" s="167">
        <v>3020.9999999999995</v>
      </c>
      <c r="AF130" s="167">
        <v>0</v>
      </c>
      <c r="AG130" s="166">
        <v>1</v>
      </c>
      <c r="AH130" s="166">
        <v>1</v>
      </c>
      <c r="AI130" s="167">
        <v>540</v>
      </c>
      <c r="AJ130" s="167">
        <v>785</v>
      </c>
      <c r="AK130" s="167">
        <v>6828.9756775608294</v>
      </c>
      <c r="AL130" s="167">
        <v>4976.1981850303719</v>
      </c>
      <c r="AM130" s="167">
        <v>7593962.4411316905</v>
      </c>
      <c r="AN130" s="166">
        <v>1</v>
      </c>
      <c r="AO130" s="166">
        <v>1</v>
      </c>
      <c r="AP130" s="167">
        <v>200</v>
      </c>
      <c r="AQ130" s="167">
        <v>290</v>
      </c>
      <c r="AR130" s="167">
        <v>2590.3482982069286</v>
      </c>
      <c r="AS130" s="167">
        <v>1585.8294072389424</v>
      </c>
      <c r="AT130" s="167">
        <v>977960.18774067902</v>
      </c>
      <c r="AU130" s="166">
        <v>0.25</v>
      </c>
      <c r="AV130" s="166">
        <v>0.25</v>
      </c>
      <c r="AW130" s="167">
        <v>240</v>
      </c>
      <c r="AX130" s="167">
        <v>390</v>
      </c>
      <c r="AY130" s="167">
        <v>1692.3470503923775</v>
      </c>
      <c r="AZ130" s="167">
        <v>1109.9354368728909</v>
      </c>
      <c r="BA130" s="167">
        <v>839038.11247459799</v>
      </c>
      <c r="BB130" s="166">
        <v>0.25</v>
      </c>
      <c r="BC130" s="166">
        <v>0.25</v>
      </c>
      <c r="BD130" s="167">
        <v>360</v>
      </c>
      <c r="BE130" s="167">
        <v>515</v>
      </c>
      <c r="BF130" s="167">
        <v>2905.0480355452742</v>
      </c>
      <c r="BG130" s="167">
        <v>1831.4322302626335</v>
      </c>
      <c r="BH130" s="167">
        <v>1989004.891381555</v>
      </c>
      <c r="BI130" s="166">
        <v>0.25</v>
      </c>
      <c r="BJ130" s="166">
        <v>0.25</v>
      </c>
      <c r="BK130" s="167">
        <v>390</v>
      </c>
      <c r="BL130" s="167">
        <v>560</v>
      </c>
      <c r="BM130" s="167">
        <v>2852.7892989515426</v>
      </c>
      <c r="BN130" s="167">
        <v>1713.6004211713184</v>
      </c>
      <c r="BO130" s="167">
        <v>2072204.0624470399</v>
      </c>
      <c r="BP130" s="166">
        <v>0.25</v>
      </c>
      <c r="BQ130" s="166">
        <v>0.25</v>
      </c>
      <c r="BR130" s="167">
        <v>420</v>
      </c>
      <c r="BS130" s="167">
        <v>600</v>
      </c>
      <c r="BT130" s="167">
        <v>3057.60395719701</v>
      </c>
      <c r="BU130" s="167">
        <v>1783.712616703797</v>
      </c>
      <c r="BV130" s="167">
        <v>2354421.2320450228</v>
      </c>
      <c r="BW130" s="166">
        <v>0.25</v>
      </c>
      <c r="BX130" s="166">
        <v>0.25</v>
      </c>
      <c r="BY130" s="167">
        <v>575</v>
      </c>
      <c r="BZ130" s="167">
        <v>810</v>
      </c>
      <c r="CA130" s="167">
        <v>1225.8244956404333</v>
      </c>
      <c r="CB130" s="167">
        <v>736.53919666901379</v>
      </c>
      <c r="CC130" s="167">
        <v>1301445.8342951504</v>
      </c>
      <c r="CD130" s="166">
        <v>0.25</v>
      </c>
      <c r="CE130" s="166">
        <v>0.25</v>
      </c>
      <c r="CF130" s="169">
        <v>17128036.761515737</v>
      </c>
      <c r="CG130" s="166">
        <v>0.10452421156987277</v>
      </c>
      <c r="CH130" s="167">
        <v>0</v>
      </c>
      <c r="CI130" s="167">
        <v>279.1905254228439</v>
      </c>
      <c r="CJ130" s="167">
        <v>0</v>
      </c>
      <c r="CK130" s="166">
        <v>0</v>
      </c>
      <c r="CL130" s="166">
        <v>0</v>
      </c>
      <c r="CM130" t="s">
        <v>181</v>
      </c>
      <c r="CN130" s="167">
        <v>515</v>
      </c>
      <c r="CO130" s="167">
        <v>695.57830630676631</v>
      </c>
      <c r="CP130" s="167">
        <v>358222.82774798467</v>
      </c>
      <c r="CQ130" s="166">
        <v>0</v>
      </c>
      <c r="CR130" t="s">
        <v>182</v>
      </c>
      <c r="CS130" s="167">
        <v>1385</v>
      </c>
      <c r="CT130" s="167">
        <v>72.069039336737859</v>
      </c>
      <c r="CU130" s="167">
        <v>99815.619481381931</v>
      </c>
      <c r="CV130" s="166">
        <v>0</v>
      </c>
      <c r="CW130" s="166">
        <v>2.795189444765154E-3</v>
      </c>
      <c r="CX130" s="167">
        <v>0</v>
      </c>
      <c r="CY130" s="167">
        <v>0</v>
      </c>
      <c r="CZ130" s="167">
        <v>349.39999999999964</v>
      </c>
      <c r="DA130" s="167">
        <v>277.80000000000013</v>
      </c>
      <c r="DB130" s="167">
        <v>0</v>
      </c>
      <c r="DC130" s="166">
        <v>0</v>
      </c>
      <c r="DD130" s="166">
        <v>0</v>
      </c>
      <c r="DE130" s="166">
        <v>0</v>
      </c>
      <c r="DF130" s="169">
        <v>458038.44722936663</v>
      </c>
      <c r="DG130" t="s">
        <v>288</v>
      </c>
      <c r="DH130" t="s">
        <v>314</v>
      </c>
      <c r="DI130" s="166">
        <v>1</v>
      </c>
      <c r="DJ130" s="167">
        <v>1050</v>
      </c>
      <c r="DK130" s="166">
        <v>0.35851992470579852</v>
      </c>
      <c r="DL130" s="166">
        <v>0.15118192229267974</v>
      </c>
      <c r="DM130" s="167">
        <v>7103.5996902202869</v>
      </c>
      <c r="DN130" s="167">
        <v>7458779.6747313011</v>
      </c>
      <c r="DO130" s="166">
        <v>1</v>
      </c>
      <c r="DP130" s="166">
        <v>0.58045405000000005</v>
      </c>
      <c r="DQ130" s="166">
        <v>0.48019236999999998</v>
      </c>
      <c r="DR130" s="167">
        <v>1550</v>
      </c>
      <c r="DS130" s="166">
        <v>0.1789711608940231</v>
      </c>
      <c r="DT130" s="166">
        <v>0.18660450370694756</v>
      </c>
      <c r="DU130" s="166">
        <v>0.18571145536085251</v>
      </c>
      <c r="DV130" s="167">
        <v>2574.3873011109722</v>
      </c>
      <c r="DW130" s="167">
        <v>3990300.316722007</v>
      </c>
      <c r="DX130" s="166">
        <v>1</v>
      </c>
      <c r="DY130" s="167">
        <v>11449079.991453309</v>
      </c>
      <c r="DZ130" s="166">
        <v>6.986825612120888E-2</v>
      </c>
      <c r="EA130" s="167">
        <v>150000</v>
      </c>
      <c r="EB130" s="167">
        <v>150000</v>
      </c>
      <c r="EC130" s="167">
        <v>14850000</v>
      </c>
      <c r="ED130" s="166">
        <v>9.0622443390602034E-2</v>
      </c>
      <c r="EE130" s="166">
        <v>0</v>
      </c>
      <c r="EF130" s="166">
        <v>0</v>
      </c>
      <c r="EG130" s="167">
        <v>0</v>
      </c>
      <c r="EH130" s="167">
        <v>0</v>
      </c>
      <c r="EI130" s="167">
        <v>0</v>
      </c>
      <c r="EJ130" s="167">
        <v>0</v>
      </c>
      <c r="EK130" s="167">
        <v>0</v>
      </c>
      <c r="EL130" s="166">
        <v>0</v>
      </c>
      <c r="EM130" s="166">
        <v>0</v>
      </c>
      <c r="EN130" s="166">
        <v>0</v>
      </c>
      <c r="EO130" s="170">
        <v>0</v>
      </c>
      <c r="EP130" s="170">
        <v>0</v>
      </c>
      <c r="EQ130" s="170">
        <v>0</v>
      </c>
      <c r="ER130" s="170">
        <v>0</v>
      </c>
      <c r="ES130" s="170">
        <v>0</v>
      </c>
      <c r="ET130" s="170">
        <v>0</v>
      </c>
      <c r="EU130" s="170">
        <v>0</v>
      </c>
      <c r="EV130" s="170">
        <v>0</v>
      </c>
      <c r="EW130" t="s">
        <v>194</v>
      </c>
      <c r="EX130" t="s">
        <v>194</v>
      </c>
      <c r="EY130" t="s">
        <v>194</v>
      </c>
      <c r="EZ130" t="s">
        <v>194</v>
      </c>
      <c r="FA130" s="167">
        <v>0</v>
      </c>
      <c r="FB130" s="166">
        <v>0</v>
      </c>
      <c r="FC130" s="167">
        <v>0</v>
      </c>
      <c r="FD130" s="166">
        <v>0</v>
      </c>
      <c r="FE130" s="166">
        <v>0</v>
      </c>
      <c r="FF130" s="167">
        <v>2147745.4059999995</v>
      </c>
      <c r="FG130" s="166">
        <v>1.3106662388731351E-2</v>
      </c>
      <c r="FH130" s="166">
        <v>0</v>
      </c>
      <c r="FI130" s="167">
        <v>848646.5</v>
      </c>
      <c r="FJ130" s="166">
        <v>5.1788834616082529E-3</v>
      </c>
      <c r="FK130" s="166">
        <v>0</v>
      </c>
      <c r="FL130" t="s">
        <v>492</v>
      </c>
      <c r="FM130" s="167">
        <v>0</v>
      </c>
      <c r="FN130" s="166">
        <v>0</v>
      </c>
      <c r="FO130" s="166">
        <v>0</v>
      </c>
      <c r="FP130" s="166">
        <v>0</v>
      </c>
      <c r="FQ130" t="s">
        <v>335</v>
      </c>
      <c r="FR130" s="167">
        <v>0</v>
      </c>
      <c r="FS130" s="166">
        <v>0</v>
      </c>
      <c r="FT130" s="166">
        <v>0</v>
      </c>
      <c r="FU130" t="s">
        <v>493</v>
      </c>
      <c r="FV130" s="167">
        <v>0</v>
      </c>
      <c r="FW130" s="166">
        <v>0</v>
      </c>
      <c r="FX130" s="166">
        <v>0</v>
      </c>
      <c r="FY130" t="s">
        <v>203</v>
      </c>
      <c r="FZ130" s="167">
        <v>0</v>
      </c>
      <c r="GA130" s="166">
        <v>0</v>
      </c>
      <c r="GB130" s="166">
        <v>0</v>
      </c>
      <c r="GC130" t="s">
        <v>204</v>
      </c>
      <c r="GD130" s="167">
        <v>0</v>
      </c>
      <c r="GE130" s="166">
        <v>0</v>
      </c>
      <c r="GF130" s="166">
        <v>0</v>
      </c>
      <c r="GG130" t="s">
        <v>205</v>
      </c>
      <c r="GH130" s="167">
        <v>0</v>
      </c>
      <c r="GI130" s="166">
        <v>0</v>
      </c>
      <c r="GJ130" s="166">
        <v>0</v>
      </c>
      <c r="GK130" t="s">
        <v>494</v>
      </c>
      <c r="GL130" s="167">
        <v>0</v>
      </c>
      <c r="GM130" s="166">
        <v>0</v>
      </c>
      <c r="GN130" s="166">
        <v>0</v>
      </c>
      <c r="GO130" s="167">
        <v>0</v>
      </c>
      <c r="GP130" s="167">
        <v>163866691.78619844</v>
      </c>
      <c r="GQ130" s="166">
        <v>1</v>
      </c>
      <c r="GR130" s="167">
        <v>24051467.097291008</v>
      </c>
      <c r="GS130" s="166">
        <v>-8.7000000000000001E-4</v>
      </c>
      <c r="GT130" s="167">
        <v>960765.46958471253</v>
      </c>
      <c r="GU130" t="s">
        <v>161</v>
      </c>
      <c r="GV130" s="166">
        <v>0.03</v>
      </c>
      <c r="GW130" s="166">
        <v>1</v>
      </c>
      <c r="GX130" s="167">
        <v>-108555.35407291225</v>
      </c>
      <c r="GY130" s="167">
        <v>852210.1155118004</v>
      </c>
      <c r="GZ130" s="166">
        <v>5.1737238754804502E-3</v>
      </c>
      <c r="HA130" s="167">
        <v>0</v>
      </c>
      <c r="HB130" s="167">
        <v>0</v>
      </c>
      <c r="HC130" s="167">
        <v>104867</v>
      </c>
      <c r="HD130" s="167">
        <v>50000</v>
      </c>
      <c r="HE130" s="167">
        <v>164718901.90171024</v>
      </c>
      <c r="HF130" s="166">
        <v>0.71390435362321147</v>
      </c>
      <c r="HG130" s="166">
        <v>0.8910920107590582</v>
      </c>
      <c r="HH130" t="s">
        <v>217</v>
      </c>
      <c r="HI130" s="170">
        <v>1.2749778503353524</v>
      </c>
      <c r="HJ130" t="s">
        <v>308</v>
      </c>
      <c r="HK130" s="171"/>
    </row>
    <row r="131" spans="1:219">
      <c r="A131">
        <v>936</v>
      </c>
      <c r="B131" t="s">
        <v>146</v>
      </c>
      <c r="C131" t="s">
        <v>308</v>
      </c>
      <c r="D131" t="s">
        <v>161</v>
      </c>
      <c r="E131" t="s">
        <v>308</v>
      </c>
      <c r="F131" t="s">
        <v>161</v>
      </c>
      <c r="G131" s="167">
        <v>3300</v>
      </c>
      <c r="H131" s="167">
        <v>0</v>
      </c>
      <c r="I131" s="167">
        <v>4600</v>
      </c>
      <c r="J131" t="s">
        <v>308</v>
      </c>
      <c r="K131">
        <v>0</v>
      </c>
      <c r="L131" s="167">
        <v>2869.3672999999999</v>
      </c>
      <c r="M131" s="167">
        <v>89545.999999999985</v>
      </c>
      <c r="N131" s="167">
        <v>256940364.24579996</v>
      </c>
      <c r="O131" s="166">
        <v>0.42434561868210174</v>
      </c>
      <c r="P131" s="166">
        <v>3.9625460288754251E-2</v>
      </c>
      <c r="Q131" s="167">
        <v>3975.5880999999999</v>
      </c>
      <c r="R131" s="167">
        <v>32783</v>
      </c>
      <c r="S131" s="167">
        <v>130331704.6823</v>
      </c>
      <c r="T131" s="166">
        <v>0.21524717620621037</v>
      </c>
      <c r="U131" s="166">
        <v>3.6117926804338708E-2</v>
      </c>
      <c r="V131" s="167">
        <v>4614.6081000000004</v>
      </c>
      <c r="W131" s="167">
        <v>20174.75</v>
      </c>
      <c r="X131" s="167">
        <v>93098564.765475005</v>
      </c>
      <c r="Y131" s="166">
        <v>0.15375539837729871</v>
      </c>
      <c r="Z131" s="166">
        <v>3.8425798281765247E-2</v>
      </c>
      <c r="AA131" s="167">
        <v>480370633.69357502</v>
      </c>
      <c r="AB131" s="167">
        <v>1439.2358999999999</v>
      </c>
      <c r="AC131" s="167">
        <v>1062.579</v>
      </c>
      <c r="AD131" s="167">
        <v>6527.1244539393838</v>
      </c>
      <c r="AE131" s="167">
        <v>3454.2543712148699</v>
      </c>
      <c r="AF131" s="167">
        <v>13064489.993388582</v>
      </c>
      <c r="AG131" s="166">
        <v>0.19332119374593143</v>
      </c>
      <c r="AH131" s="166">
        <v>3.7348552625263626E-2</v>
      </c>
      <c r="AI131" s="167">
        <v>443.06979999999999</v>
      </c>
      <c r="AJ131" s="167">
        <v>600.48379999999997</v>
      </c>
      <c r="AK131" s="167">
        <v>12045.728279435751</v>
      </c>
      <c r="AL131" s="167">
        <v>8927.3173531439952</v>
      </c>
      <c r="AM131" s="167">
        <v>10697807.867645789</v>
      </c>
      <c r="AN131" s="166">
        <v>0.2853</v>
      </c>
      <c r="AO131" s="166">
        <v>6.6299999999999998E-2</v>
      </c>
      <c r="AP131" s="167">
        <v>155.08439999999999</v>
      </c>
      <c r="AQ131" s="167">
        <v>462.34140000000002</v>
      </c>
      <c r="AR131" s="167">
        <v>5406.8913215077646</v>
      </c>
      <c r="AS131" s="167">
        <v>3341.2149609174662</v>
      </c>
      <c r="AT131" s="167">
        <v>2383306.4991927654</v>
      </c>
      <c r="AU131" s="166">
        <v>0.2853</v>
      </c>
      <c r="AV131" s="166">
        <v>6.6299999999999998E-2</v>
      </c>
      <c r="AW131" s="167">
        <v>186.10120000000001</v>
      </c>
      <c r="AX131" s="167">
        <v>732.0992</v>
      </c>
      <c r="AY131" s="167">
        <v>4146.4637974398711</v>
      </c>
      <c r="AZ131" s="167">
        <v>2634.8906855251512</v>
      </c>
      <c r="BA131" s="167">
        <v>2700663.2514205314</v>
      </c>
      <c r="BB131" s="166">
        <v>0.2853</v>
      </c>
      <c r="BC131" s="166">
        <v>6.6299999999999998E-2</v>
      </c>
      <c r="BD131" s="167">
        <v>279.15190000000001</v>
      </c>
      <c r="BE131" s="167">
        <v>827.71759999999995</v>
      </c>
      <c r="BF131" s="167">
        <v>1713.7915151036932</v>
      </c>
      <c r="BG131" s="167">
        <v>1022.2228864921934</v>
      </c>
      <c r="BH131" s="167">
        <v>1324520.0319174654</v>
      </c>
      <c r="BI131" s="166">
        <v>0.2853</v>
      </c>
      <c r="BJ131" s="166">
        <v>6.6299999999999998E-2</v>
      </c>
      <c r="BK131" s="167">
        <v>302.41449999999998</v>
      </c>
      <c r="BL131" s="167">
        <v>862.14030000000002</v>
      </c>
      <c r="BM131" s="167">
        <v>720.91682559114111</v>
      </c>
      <c r="BN131" s="167">
        <v>497.6918554663294</v>
      </c>
      <c r="BO131" s="167">
        <v>647095.90693202999</v>
      </c>
      <c r="BP131" s="166">
        <v>0.2853</v>
      </c>
      <c r="BQ131" s="166">
        <v>6.6299999999999998E-2</v>
      </c>
      <c r="BR131" s="167">
        <v>325.67720000000003</v>
      </c>
      <c r="BS131" s="167">
        <v>892.73820000000001</v>
      </c>
      <c r="BT131" s="167">
        <v>380.88560972604984</v>
      </c>
      <c r="BU131" s="167">
        <v>198.40039369061154</v>
      </c>
      <c r="BV131" s="167">
        <v>301165.36923852062</v>
      </c>
      <c r="BW131" s="166">
        <v>0.2853</v>
      </c>
      <c r="BX131" s="166">
        <v>6.6299999999999998E-2</v>
      </c>
      <c r="BY131" s="167">
        <v>423.35860000000002</v>
      </c>
      <c r="BZ131" s="167">
        <v>1053.3770999999999</v>
      </c>
      <c r="CA131" s="167">
        <v>2.9629106933661111</v>
      </c>
      <c r="CB131" s="167">
        <v>0.99999999999999944</v>
      </c>
      <c r="CC131" s="167">
        <v>2307.7508230685053</v>
      </c>
      <c r="CD131" s="166">
        <v>0.2853</v>
      </c>
      <c r="CE131" s="166">
        <v>6.6299999999999998E-2</v>
      </c>
      <c r="CF131" s="169">
        <v>31121356.670558754</v>
      </c>
      <c r="CG131" s="166">
        <v>5.1397963061813802E-2</v>
      </c>
      <c r="CH131" s="167">
        <v>396</v>
      </c>
      <c r="CI131" s="167">
        <v>351.64511643205765</v>
      </c>
      <c r="CJ131" s="167">
        <v>139251.46610709484</v>
      </c>
      <c r="CK131" s="166">
        <v>2.2997846099835129E-4</v>
      </c>
      <c r="CL131" s="166">
        <v>0</v>
      </c>
      <c r="CM131" t="s">
        <v>181</v>
      </c>
      <c r="CN131" s="167">
        <v>469.83300000000003</v>
      </c>
      <c r="CO131" s="167">
        <v>7543.8027566043929</v>
      </c>
      <c r="CP131" s="167">
        <v>3544327.4805437122</v>
      </c>
      <c r="CQ131" s="166">
        <v>0</v>
      </c>
      <c r="CR131" t="s">
        <v>182</v>
      </c>
      <c r="CS131" s="167">
        <v>1244.5146999999999</v>
      </c>
      <c r="CT131" s="167">
        <v>1038.0677276952927</v>
      </c>
      <c r="CU131" s="167">
        <v>1291890.5467123888</v>
      </c>
      <c r="CV131" s="166">
        <v>0</v>
      </c>
      <c r="CW131" s="166">
        <v>7.9871760783147196E-3</v>
      </c>
      <c r="CX131" s="167">
        <v>629</v>
      </c>
      <c r="CY131" s="167">
        <v>774</v>
      </c>
      <c r="CZ131" s="167">
        <v>276.28826992969329</v>
      </c>
      <c r="DA131" s="167">
        <v>40.042553191489368</v>
      </c>
      <c r="DB131" s="167">
        <v>204778.25795598986</v>
      </c>
      <c r="DC131" s="166">
        <v>3.3819815278944825E-4</v>
      </c>
      <c r="DD131" s="166">
        <v>0</v>
      </c>
      <c r="DE131" s="166">
        <v>0</v>
      </c>
      <c r="DF131" s="169">
        <v>5180247.7513191858</v>
      </c>
      <c r="DG131" t="s">
        <v>288</v>
      </c>
      <c r="DH131" t="s">
        <v>228</v>
      </c>
      <c r="DI131" s="166">
        <v>0.84775160000000005</v>
      </c>
      <c r="DJ131" s="167">
        <v>1050.9118000000001</v>
      </c>
      <c r="DK131" s="166">
        <v>0.26424223452960099</v>
      </c>
      <c r="DL131" s="166">
        <v>0.11037304878752668</v>
      </c>
      <c r="DM131" s="167">
        <v>21335.899421291684</v>
      </c>
      <c r="DN131" s="167">
        <v>22422148.465448603</v>
      </c>
      <c r="DO131" s="166">
        <v>0.40839999999999999</v>
      </c>
      <c r="DP131" s="166">
        <v>0.58045405000000005</v>
      </c>
      <c r="DQ131" s="166">
        <v>0.48019236999999998</v>
      </c>
      <c r="DR131" s="167">
        <v>1482.7009</v>
      </c>
      <c r="DS131" s="166">
        <v>0.1929431306708122</v>
      </c>
      <c r="DT131" s="166">
        <v>0.19674380912021508</v>
      </c>
      <c r="DU131" s="166">
        <v>0.17475732236288094</v>
      </c>
      <c r="DV131" s="167">
        <v>9696.727924880739</v>
      </c>
      <c r="DW131" s="167">
        <v>14377347.221275805</v>
      </c>
      <c r="DX131" s="166">
        <v>0.63480000000000003</v>
      </c>
      <c r="DY131" s="167">
        <v>36799495.686724409</v>
      </c>
      <c r="DZ131" s="166">
        <v>6.0775599856446712E-2</v>
      </c>
      <c r="EA131" s="167">
        <v>121269</v>
      </c>
      <c r="EB131" s="167">
        <v>132269</v>
      </c>
      <c r="EC131" s="167">
        <v>43935661.166666664</v>
      </c>
      <c r="ED131" s="166">
        <v>7.2561216197782052E-2</v>
      </c>
      <c r="EE131" s="166">
        <v>0</v>
      </c>
      <c r="EF131" s="166">
        <v>0</v>
      </c>
      <c r="EG131" s="167">
        <v>0</v>
      </c>
      <c r="EH131" s="167">
        <v>0</v>
      </c>
      <c r="EI131" s="167">
        <v>0</v>
      </c>
      <c r="EJ131" s="167">
        <v>0</v>
      </c>
      <c r="EK131" s="167">
        <v>0</v>
      </c>
      <c r="EL131" s="166">
        <v>0</v>
      </c>
      <c r="EM131" s="166">
        <v>0</v>
      </c>
      <c r="EN131" s="166">
        <v>0</v>
      </c>
      <c r="EO131" s="170">
        <v>0</v>
      </c>
      <c r="EP131" s="170">
        <v>0</v>
      </c>
      <c r="EQ131" s="170">
        <v>0</v>
      </c>
      <c r="ER131" s="170">
        <v>0</v>
      </c>
      <c r="ES131" s="170">
        <v>0</v>
      </c>
      <c r="ET131" s="170">
        <v>0</v>
      </c>
      <c r="EU131" s="170">
        <v>0</v>
      </c>
      <c r="EV131" s="170">
        <v>0</v>
      </c>
      <c r="EW131" t="s">
        <v>532</v>
      </c>
      <c r="EX131" t="s">
        <v>532</v>
      </c>
      <c r="EY131" t="s">
        <v>194</v>
      </c>
      <c r="EZ131" t="s">
        <v>194</v>
      </c>
      <c r="FA131" s="167">
        <v>0</v>
      </c>
      <c r="FB131" s="166">
        <v>0</v>
      </c>
      <c r="FC131" s="167">
        <v>617696.70991375553</v>
      </c>
      <c r="FD131" s="166">
        <v>1.0201468083679498E-3</v>
      </c>
      <c r="FE131" s="166">
        <v>0</v>
      </c>
      <c r="FF131" s="167">
        <v>6598188.1340579083</v>
      </c>
      <c r="FG131" s="166">
        <v>1.0897128733145221E-2</v>
      </c>
      <c r="FH131" s="166">
        <v>0</v>
      </c>
      <c r="FI131" s="167">
        <v>0</v>
      </c>
      <c r="FJ131" s="166">
        <v>0</v>
      </c>
      <c r="FK131" s="166">
        <v>0</v>
      </c>
      <c r="FL131" t="s">
        <v>492</v>
      </c>
      <c r="FM131" s="167">
        <v>48507.600000000006</v>
      </c>
      <c r="FN131" s="166">
        <v>8.0111926334362995E-5</v>
      </c>
      <c r="FO131" s="166">
        <v>0</v>
      </c>
      <c r="FP131" s="166">
        <v>0</v>
      </c>
      <c r="FQ131" t="s">
        <v>335</v>
      </c>
      <c r="FR131" s="167">
        <v>0</v>
      </c>
      <c r="FS131" s="166">
        <v>0</v>
      </c>
      <c r="FT131" s="166">
        <v>0</v>
      </c>
      <c r="FU131" t="s">
        <v>493</v>
      </c>
      <c r="FV131" s="167">
        <v>0</v>
      </c>
      <c r="FW131" s="166">
        <v>0</v>
      </c>
      <c r="FX131" s="166">
        <v>0</v>
      </c>
      <c r="FY131" t="s">
        <v>552</v>
      </c>
      <c r="FZ131" s="167">
        <v>328599.8350000002</v>
      </c>
      <c r="GA131" s="166">
        <v>5.4269363512117377E-4</v>
      </c>
      <c r="GB131" s="166">
        <v>0</v>
      </c>
      <c r="GC131" t="s">
        <v>315</v>
      </c>
      <c r="GD131" s="167">
        <v>217799</v>
      </c>
      <c r="GE131" s="166">
        <v>3.5970234445113601E-4</v>
      </c>
      <c r="GF131" s="166">
        <v>0</v>
      </c>
      <c r="GG131" t="s">
        <v>553</v>
      </c>
      <c r="GH131" s="167">
        <v>76012.636292834883</v>
      </c>
      <c r="GI131" s="166">
        <v>1.2553741515086944E-4</v>
      </c>
      <c r="GJ131" s="166">
        <v>0</v>
      </c>
      <c r="GK131" t="s">
        <v>554</v>
      </c>
      <c r="GL131" s="167">
        <v>21927</v>
      </c>
      <c r="GM131" s="166">
        <v>3.6213175022750606E-5</v>
      </c>
      <c r="GN131" s="166">
        <v>0</v>
      </c>
      <c r="GO131" s="167">
        <v>181734.66594148753</v>
      </c>
      <c r="GP131" s="167">
        <v>605497860.55005002</v>
      </c>
      <c r="GQ131" s="166">
        <v>1</v>
      </c>
      <c r="GR131" s="167">
        <v>41601764.463882335</v>
      </c>
      <c r="GS131" s="166">
        <v>0</v>
      </c>
      <c r="GT131" s="167">
        <v>5363389.3842710443</v>
      </c>
      <c r="GU131" t="s">
        <v>161</v>
      </c>
      <c r="GV131" s="166">
        <v>4.2200000000000001E-2</v>
      </c>
      <c r="GW131" s="166">
        <v>1</v>
      </c>
      <c r="GX131" s="167">
        <v>-4812231.1271567801</v>
      </c>
      <c r="GY131" s="167">
        <v>551158.25711426581</v>
      </c>
      <c r="GZ131" s="166">
        <v>9.0961608145199134E-4</v>
      </c>
      <c r="HA131" s="167">
        <v>0</v>
      </c>
      <c r="HB131" s="167">
        <v>1773000</v>
      </c>
      <c r="HC131" s="167">
        <v>6922000</v>
      </c>
      <c r="HD131" s="167">
        <v>1322000</v>
      </c>
      <c r="HE131" s="167">
        <v>605924046.80716431</v>
      </c>
      <c r="HF131" s="166">
        <v>0.7933481932656109</v>
      </c>
      <c r="HG131" s="166">
        <v>0.91407710887597382</v>
      </c>
      <c r="HH131" t="s">
        <v>217</v>
      </c>
      <c r="HI131" s="170">
        <v>1.3002581998967409</v>
      </c>
      <c r="HJ131" t="s">
        <v>161</v>
      </c>
      <c r="HK131" s="171"/>
    </row>
    <row r="132" spans="1:219">
      <c r="A132">
        <v>319</v>
      </c>
      <c r="B132" t="s">
        <v>44</v>
      </c>
      <c r="C132" t="s">
        <v>308</v>
      </c>
      <c r="D132" t="s">
        <v>308</v>
      </c>
      <c r="E132" t="s">
        <v>308</v>
      </c>
      <c r="F132" t="s">
        <v>308</v>
      </c>
      <c r="G132" s="167">
        <v>0</v>
      </c>
      <c r="H132" s="167">
        <v>0</v>
      </c>
      <c r="I132" s="167">
        <v>0</v>
      </c>
      <c r="J132" t="s">
        <v>308</v>
      </c>
      <c r="K132">
        <v>0</v>
      </c>
      <c r="L132" s="167">
        <v>3016.2774297000001</v>
      </c>
      <c r="M132" s="167">
        <v>17493</v>
      </c>
      <c r="N132" s="167">
        <v>52763741.0777421</v>
      </c>
      <c r="O132" s="166">
        <v>0.35681960746110036</v>
      </c>
      <c r="P132" s="166">
        <v>7.0000000000000007E-2</v>
      </c>
      <c r="Q132" s="167">
        <v>4241.3055795</v>
      </c>
      <c r="R132" s="167">
        <v>9293.75</v>
      </c>
      <c r="S132" s="167">
        <v>39417633.729478128</v>
      </c>
      <c r="T132" s="166">
        <v>0.26656534027173068</v>
      </c>
      <c r="U132" s="166">
        <v>0.03</v>
      </c>
      <c r="V132" s="167">
        <v>4815.7509543000006</v>
      </c>
      <c r="W132" s="167">
        <v>5515</v>
      </c>
      <c r="X132" s="167">
        <v>26558866.512964502</v>
      </c>
      <c r="Y132" s="166">
        <v>0.1796067551352121</v>
      </c>
      <c r="Z132" s="166">
        <v>0.03</v>
      </c>
      <c r="AA132" s="167">
        <v>118740241.32018472</v>
      </c>
      <c r="AB132" s="167">
        <v>483.13320000000004</v>
      </c>
      <c r="AC132" s="167">
        <v>483.13320000000004</v>
      </c>
      <c r="AD132" s="167">
        <v>2254.0000000000005</v>
      </c>
      <c r="AE132" s="167">
        <v>1359.1227282222678</v>
      </c>
      <c r="AF132" s="167">
        <v>1745619.5456787548</v>
      </c>
      <c r="AG132" s="166">
        <v>0.3</v>
      </c>
      <c r="AH132" s="166">
        <v>0.5</v>
      </c>
      <c r="AI132" s="167">
        <v>592.93619999999999</v>
      </c>
      <c r="AJ132" s="167">
        <v>861.95355000000006</v>
      </c>
      <c r="AK132" s="167">
        <v>3089.0865753027288</v>
      </c>
      <c r="AL132" s="167">
        <v>2809.6205299900043</v>
      </c>
      <c r="AM132" s="167">
        <v>4253393.6454087794</v>
      </c>
      <c r="AN132" s="166">
        <v>0.3</v>
      </c>
      <c r="AO132" s="166">
        <v>0.5</v>
      </c>
      <c r="AP132" s="167">
        <v>219.60600000000002</v>
      </c>
      <c r="AQ132" s="167">
        <v>318.42869999999999</v>
      </c>
      <c r="AR132" s="167">
        <v>1099.1633237822348</v>
      </c>
      <c r="AS132" s="167">
        <v>1228.4783569318056</v>
      </c>
      <c r="AT132" s="167">
        <v>632565.62705845234</v>
      </c>
      <c r="AU132" s="166">
        <v>0.75</v>
      </c>
      <c r="AV132" s="166">
        <v>0.75</v>
      </c>
      <c r="AW132" s="167">
        <v>263.52719999999999</v>
      </c>
      <c r="AX132" s="167">
        <v>428.23170000000005</v>
      </c>
      <c r="AY132" s="167">
        <v>2275.0744985673346</v>
      </c>
      <c r="AZ132" s="167">
        <v>2028.9613983021318</v>
      </c>
      <c r="BA132" s="167">
        <v>1468409.6012281529</v>
      </c>
      <c r="BB132" s="166">
        <v>0.75</v>
      </c>
      <c r="BC132" s="166">
        <v>0.75</v>
      </c>
      <c r="BD132" s="167">
        <v>395.29080000000005</v>
      </c>
      <c r="BE132" s="167">
        <v>565.48545000000001</v>
      </c>
      <c r="BF132" s="167">
        <v>586.0143266475643</v>
      </c>
      <c r="BG132" s="167">
        <v>605.7395799465047</v>
      </c>
      <c r="BH132" s="167">
        <v>574182.99094083719</v>
      </c>
      <c r="BI132" s="166">
        <v>0.75</v>
      </c>
      <c r="BJ132" s="166">
        <v>0.75</v>
      </c>
      <c r="BK132" s="167">
        <v>428.23170000000005</v>
      </c>
      <c r="BL132" s="167">
        <v>614.89679999999998</v>
      </c>
      <c r="BM132" s="167">
        <v>500.03438395415475</v>
      </c>
      <c r="BN132" s="167">
        <v>524.03384857681772</v>
      </c>
      <c r="BO132" s="167">
        <v>536357.31088071014</v>
      </c>
      <c r="BP132" s="166">
        <v>0.75</v>
      </c>
      <c r="BQ132" s="166">
        <v>0.75</v>
      </c>
      <c r="BR132" s="167">
        <v>461.17260000000005</v>
      </c>
      <c r="BS132" s="167">
        <v>658.81799999999998</v>
      </c>
      <c r="BT132" s="167">
        <v>706.04011461318055</v>
      </c>
      <c r="BU132" s="167">
        <v>504.96933902514405</v>
      </c>
      <c r="BV132" s="167">
        <v>658289.24535832577</v>
      </c>
      <c r="BW132" s="166">
        <v>0.75</v>
      </c>
      <c r="BX132" s="166">
        <v>0.75</v>
      </c>
      <c r="BY132" s="167">
        <v>631.36725000000001</v>
      </c>
      <c r="BZ132" s="167">
        <v>889.40430000000003</v>
      </c>
      <c r="CA132" s="167">
        <v>5.9999999999999982</v>
      </c>
      <c r="CB132" s="167">
        <v>22.142613128886996</v>
      </c>
      <c r="CC132" s="167">
        <v>23481.93883006855</v>
      </c>
      <c r="CD132" s="166">
        <v>0.75</v>
      </c>
      <c r="CE132" s="166">
        <v>0.75</v>
      </c>
      <c r="CF132" s="169">
        <v>9892299.9053840805</v>
      </c>
      <c r="CG132" s="166">
        <v>6.6897579607288829E-2</v>
      </c>
      <c r="CH132" s="167">
        <v>0</v>
      </c>
      <c r="CI132" s="167">
        <v>90.738687477186545</v>
      </c>
      <c r="CJ132" s="167">
        <v>0</v>
      </c>
      <c r="CK132" s="166">
        <v>0</v>
      </c>
      <c r="CL132" s="166">
        <v>0</v>
      </c>
      <c r="CM132" t="s">
        <v>312</v>
      </c>
      <c r="CN132" s="167">
        <v>565.48545000000001</v>
      </c>
      <c r="CO132" s="167">
        <v>1150.5279410379026</v>
      </c>
      <c r="CP132" s="167">
        <v>650606.8104753918</v>
      </c>
      <c r="CQ132" s="166">
        <v>0</v>
      </c>
      <c r="CR132" t="s">
        <v>310</v>
      </c>
      <c r="CS132" s="167">
        <v>1520.7715500000002</v>
      </c>
      <c r="CT132" s="167">
        <v>261.20051033316099</v>
      </c>
      <c r="CU132" s="167">
        <v>397226.30496015231</v>
      </c>
      <c r="CV132" s="166">
        <v>0</v>
      </c>
      <c r="CW132" s="166">
        <v>7.0860669334186716E-3</v>
      </c>
      <c r="CX132" s="167">
        <v>0</v>
      </c>
      <c r="CY132" s="167">
        <v>0</v>
      </c>
      <c r="CZ132" s="167">
        <v>342.59999999999985</v>
      </c>
      <c r="DA132" s="167">
        <v>0</v>
      </c>
      <c r="DB132" s="167">
        <v>0</v>
      </c>
      <c r="DC132" s="166">
        <v>0</v>
      </c>
      <c r="DD132" s="166">
        <v>0</v>
      </c>
      <c r="DE132" s="166">
        <v>0</v>
      </c>
      <c r="DF132" s="169">
        <v>1047833.1154355442</v>
      </c>
      <c r="DG132" t="s">
        <v>288</v>
      </c>
      <c r="DH132" t="s">
        <v>314</v>
      </c>
      <c r="DI132" s="166">
        <v>1</v>
      </c>
      <c r="DJ132" s="167">
        <v>1152.9315000000001</v>
      </c>
      <c r="DK132" s="166">
        <v>0.37830991054841218</v>
      </c>
      <c r="DL132" s="166">
        <v>8.1677240026772277E-2</v>
      </c>
      <c r="DM132" s="167">
        <v>5798.3409476362722</v>
      </c>
      <c r="DN132" s="167">
        <v>6685089.9262697091</v>
      </c>
      <c r="DO132" s="166">
        <v>1</v>
      </c>
      <c r="DP132" s="166">
        <v>0.58045405000000005</v>
      </c>
      <c r="DQ132" s="166">
        <v>0.48019236999999998</v>
      </c>
      <c r="DR132" s="167">
        <v>1701.9465</v>
      </c>
      <c r="DS132" s="166">
        <v>0.12927006078512426</v>
      </c>
      <c r="DT132" s="166">
        <v>0.13688177959258693</v>
      </c>
      <c r="DU132" s="166">
        <v>0.11247421859950851</v>
      </c>
      <c r="DV132" s="167">
        <v>1795.8089312121574</v>
      </c>
      <c r="DW132" s="167">
        <v>3056370.725145272</v>
      </c>
      <c r="DX132" s="166">
        <v>1</v>
      </c>
      <c r="DY132" s="167">
        <v>9741460.6514149811</v>
      </c>
      <c r="DZ132" s="166">
        <v>6.5877515406161075E-2</v>
      </c>
      <c r="EA132" s="167">
        <v>120783.3</v>
      </c>
      <c r="EB132" s="167">
        <v>120783.3</v>
      </c>
      <c r="EC132" s="167">
        <v>6592755.1249999935</v>
      </c>
      <c r="ED132" s="166">
        <v>4.4584107338476876E-2</v>
      </c>
      <c r="EE132" s="166">
        <v>0</v>
      </c>
      <c r="EF132" s="166">
        <v>0</v>
      </c>
      <c r="EG132" s="167">
        <v>27450.75</v>
      </c>
      <c r="EH132" s="167">
        <v>71371.95</v>
      </c>
      <c r="EI132" s="167">
        <v>0</v>
      </c>
      <c r="EJ132" s="167">
        <v>0</v>
      </c>
      <c r="EK132" s="167">
        <v>0</v>
      </c>
      <c r="EL132" s="166">
        <v>0</v>
      </c>
      <c r="EM132" s="166">
        <v>0</v>
      </c>
      <c r="EN132" s="166">
        <v>0</v>
      </c>
      <c r="EO132" s="170">
        <v>0</v>
      </c>
      <c r="EP132" s="170">
        <v>0</v>
      </c>
      <c r="EQ132" s="170">
        <v>0</v>
      </c>
      <c r="ER132" s="170">
        <v>0</v>
      </c>
      <c r="ES132" s="170">
        <v>0</v>
      </c>
      <c r="ET132" s="170">
        <v>0</v>
      </c>
      <c r="EU132" s="170">
        <v>0</v>
      </c>
      <c r="EV132" s="170">
        <v>0</v>
      </c>
      <c r="EW132" t="s">
        <v>194</v>
      </c>
      <c r="EX132" t="s">
        <v>194</v>
      </c>
      <c r="EY132" t="s">
        <v>194</v>
      </c>
      <c r="EZ132" t="s">
        <v>194</v>
      </c>
      <c r="FA132" s="167">
        <v>0</v>
      </c>
      <c r="FB132" s="166">
        <v>0</v>
      </c>
      <c r="FC132" s="167">
        <v>79167</v>
      </c>
      <c r="FD132" s="166">
        <v>5.3537405208345314E-4</v>
      </c>
      <c r="FE132" s="166">
        <v>0</v>
      </c>
      <c r="FF132" s="167">
        <v>1731157</v>
      </c>
      <c r="FG132" s="166">
        <v>1.1707106974909173E-2</v>
      </c>
      <c r="FH132" s="166">
        <v>0</v>
      </c>
      <c r="FI132" s="167">
        <v>0</v>
      </c>
      <c r="FJ132" s="166">
        <v>0</v>
      </c>
      <c r="FK132" s="166">
        <v>0</v>
      </c>
      <c r="FL132" t="s">
        <v>492</v>
      </c>
      <c r="FM132" s="167">
        <v>0</v>
      </c>
      <c r="FN132" s="166">
        <v>0</v>
      </c>
      <c r="FO132" s="166">
        <v>0</v>
      </c>
      <c r="FP132" s="166">
        <v>0</v>
      </c>
      <c r="FQ132" t="s">
        <v>335</v>
      </c>
      <c r="FR132" s="167">
        <v>0</v>
      </c>
      <c r="FS132" s="166">
        <v>0</v>
      </c>
      <c r="FT132" s="166">
        <v>0</v>
      </c>
      <c r="FU132" t="s">
        <v>493</v>
      </c>
      <c r="FV132" s="167">
        <v>0</v>
      </c>
      <c r="FW132" s="166">
        <v>0</v>
      </c>
      <c r="FX132" s="166">
        <v>0</v>
      </c>
      <c r="FY132" t="s">
        <v>203</v>
      </c>
      <c r="FZ132" s="167">
        <v>47400</v>
      </c>
      <c r="GA132" s="166">
        <v>3.2054681961872597E-4</v>
      </c>
      <c r="GB132" s="166">
        <v>0</v>
      </c>
      <c r="GC132" t="s">
        <v>204</v>
      </c>
      <c r="GD132" s="167">
        <v>0</v>
      </c>
      <c r="GE132" s="166">
        <v>0</v>
      </c>
      <c r="GF132" s="166">
        <v>0</v>
      </c>
      <c r="GG132" t="s">
        <v>205</v>
      </c>
      <c r="GH132" s="167">
        <v>0</v>
      </c>
      <c r="GI132" s="166">
        <v>0</v>
      </c>
      <c r="GJ132" s="166">
        <v>0</v>
      </c>
      <c r="GK132" t="s">
        <v>494</v>
      </c>
      <c r="GL132" s="167">
        <v>0</v>
      </c>
      <c r="GM132" s="166">
        <v>0</v>
      </c>
      <c r="GN132" s="166">
        <v>0</v>
      </c>
      <c r="GO132" s="167">
        <v>0</v>
      </c>
      <c r="GP132" s="167">
        <v>147872314.11741933</v>
      </c>
      <c r="GQ132" s="166">
        <v>1</v>
      </c>
      <c r="GR132" s="167">
        <v>20749566.467750184</v>
      </c>
      <c r="GS132" s="166">
        <v>-1.4999999999999999E-2</v>
      </c>
      <c r="GT132" s="167">
        <v>945467.28468909487</v>
      </c>
      <c r="GU132" t="s">
        <v>161</v>
      </c>
      <c r="GV132" s="166">
        <v>0.03</v>
      </c>
      <c r="GW132" s="166">
        <v>1</v>
      </c>
      <c r="GX132" s="167">
        <v>-2466874.3389681741</v>
      </c>
      <c r="GY132" s="167">
        <v>-1521407.0542790792</v>
      </c>
      <c r="GZ132" s="166">
        <v>-1.0395610692202255E-2</v>
      </c>
      <c r="HA132" s="167">
        <v>0</v>
      </c>
      <c r="HB132" s="167">
        <v>103500</v>
      </c>
      <c r="HC132" s="167">
        <v>251000</v>
      </c>
      <c r="HD132" s="167">
        <v>0</v>
      </c>
      <c r="HE132" s="167">
        <v>146350907.06314024</v>
      </c>
      <c r="HF132" s="166">
        <v>0.80299170286804311</v>
      </c>
      <c r="HG132" s="166">
        <v>0.94285286481491171</v>
      </c>
      <c r="HH132" t="s">
        <v>217</v>
      </c>
      <c r="HI132" s="170">
        <v>1.2923392575859216</v>
      </c>
      <c r="HJ132" t="s">
        <v>308</v>
      </c>
      <c r="HK132" s="171"/>
    </row>
    <row r="133" spans="1:219">
      <c r="A133">
        <v>866</v>
      </c>
      <c r="B133" t="s">
        <v>110</v>
      </c>
      <c r="C133" t="s">
        <v>308</v>
      </c>
      <c r="D133" t="s">
        <v>161</v>
      </c>
      <c r="E133" t="s">
        <v>161</v>
      </c>
      <c r="F133" t="s">
        <v>161</v>
      </c>
      <c r="G133" s="167">
        <v>3300</v>
      </c>
      <c r="H133" s="167">
        <v>0</v>
      </c>
      <c r="I133" s="167">
        <v>4600</v>
      </c>
      <c r="J133" t="s">
        <v>308</v>
      </c>
      <c r="K133">
        <v>0</v>
      </c>
      <c r="L133" s="167">
        <v>2710.59</v>
      </c>
      <c r="M133" s="167">
        <v>20461</v>
      </c>
      <c r="N133" s="167">
        <v>55461381.990000002</v>
      </c>
      <c r="O133" s="166">
        <v>0.42643635043839628</v>
      </c>
      <c r="P133" s="166">
        <v>0</v>
      </c>
      <c r="Q133" s="167">
        <v>3811.47</v>
      </c>
      <c r="R133" s="167">
        <v>6644.5</v>
      </c>
      <c r="S133" s="167">
        <v>25325312.414999999</v>
      </c>
      <c r="T133" s="166">
        <v>0.19472348889380436</v>
      </c>
      <c r="U133" s="166">
        <v>0</v>
      </c>
      <c r="V133" s="167">
        <v>4327.7</v>
      </c>
      <c r="W133" s="167">
        <v>4105</v>
      </c>
      <c r="X133" s="167">
        <v>17765208.5</v>
      </c>
      <c r="Y133" s="166">
        <v>0.1365946971693407</v>
      </c>
      <c r="Z133" s="166">
        <v>0</v>
      </c>
      <c r="AA133" s="167">
        <v>98551902.905000001</v>
      </c>
      <c r="AB133" s="167">
        <v>434.17</v>
      </c>
      <c r="AC133" s="167">
        <v>434.17</v>
      </c>
      <c r="AD133" s="167">
        <v>2424.9145371817258</v>
      </c>
      <c r="AE133" s="167">
        <v>1223.2415618795487</v>
      </c>
      <c r="AF133" s="167">
        <v>1583919.9335294336</v>
      </c>
      <c r="AG133" s="166">
        <v>0.4</v>
      </c>
      <c r="AH133" s="166">
        <v>0.4</v>
      </c>
      <c r="AI133" s="167">
        <v>532.85</v>
      </c>
      <c r="AJ133" s="167">
        <v>774.6</v>
      </c>
      <c r="AK133" s="167">
        <v>4097.480268064438</v>
      </c>
      <c r="AL133" s="167">
        <v>2702.8392432228438</v>
      </c>
      <c r="AM133" s="167">
        <v>4276961.6386385504</v>
      </c>
      <c r="AN133" s="166">
        <v>0.4</v>
      </c>
      <c r="AO133" s="166">
        <v>0.4</v>
      </c>
      <c r="AP133" s="167">
        <v>197.35</v>
      </c>
      <c r="AQ133" s="167">
        <v>286.16000000000003</v>
      </c>
      <c r="AR133" s="167">
        <v>1044.6430691065041</v>
      </c>
      <c r="AS133" s="167">
        <v>636.65460213224924</v>
      </c>
      <c r="AT133" s="167">
        <v>388345.39063433302</v>
      </c>
      <c r="AU133" s="166">
        <v>0.4</v>
      </c>
      <c r="AV133" s="166">
        <v>0.4</v>
      </c>
      <c r="AW133" s="167">
        <v>236.82</v>
      </c>
      <c r="AX133" s="167">
        <v>384.83</v>
      </c>
      <c r="AY133" s="167">
        <v>997.7056566042221</v>
      </c>
      <c r="AZ133" s="167">
        <v>521.39347913846223</v>
      </c>
      <c r="BA133" s="167">
        <v>436924.50617386628</v>
      </c>
      <c r="BB133" s="166">
        <v>0.4</v>
      </c>
      <c r="BC133" s="166">
        <v>0.4</v>
      </c>
      <c r="BD133" s="167">
        <v>355.23</v>
      </c>
      <c r="BE133" s="167">
        <v>508.18</v>
      </c>
      <c r="BF133" s="167">
        <v>1331.9085456407267</v>
      </c>
      <c r="BG133" s="167">
        <v>721.68017897303037</v>
      </c>
      <c r="BH133" s="167">
        <v>839877.30601846997</v>
      </c>
      <c r="BI133" s="166">
        <v>0.4</v>
      </c>
      <c r="BJ133" s="166">
        <v>0.4</v>
      </c>
      <c r="BK133" s="167">
        <v>384.83</v>
      </c>
      <c r="BL133" s="167">
        <v>552.58000000000004</v>
      </c>
      <c r="BM133" s="167">
        <v>1524.3764884619955</v>
      </c>
      <c r="BN133" s="167">
        <v>933.6617695664761</v>
      </c>
      <c r="BO133" s="167">
        <v>1102548.624681873</v>
      </c>
      <c r="BP133" s="166">
        <v>0.4</v>
      </c>
      <c r="BQ133" s="166">
        <v>0.4</v>
      </c>
      <c r="BR133" s="167">
        <v>414.44</v>
      </c>
      <c r="BS133" s="167">
        <v>592.04999999999995</v>
      </c>
      <c r="BT133" s="167">
        <v>648.05014576522331</v>
      </c>
      <c r="BU133" s="167">
        <v>334.036099571666</v>
      </c>
      <c r="BV133" s="167">
        <v>466343.975162344</v>
      </c>
      <c r="BW133" s="166">
        <v>0.4</v>
      </c>
      <c r="BX133" s="166">
        <v>0.4</v>
      </c>
      <c r="BY133" s="167">
        <v>567.38</v>
      </c>
      <c r="BZ133" s="167">
        <v>799.27</v>
      </c>
      <c r="CA133" s="167">
        <v>507.46297051731818</v>
      </c>
      <c r="CB133" s="167">
        <v>213.74740002537123</v>
      </c>
      <c r="CC133" s="167">
        <v>458766.22463039443</v>
      </c>
      <c r="CD133" s="166">
        <v>0.4</v>
      </c>
      <c r="CE133" s="166">
        <v>0.4</v>
      </c>
      <c r="CF133" s="169">
        <v>9553687.599469265</v>
      </c>
      <c r="CG133" s="166">
        <v>7.3457233248908377E-2</v>
      </c>
      <c r="CH133" s="167">
        <v>0</v>
      </c>
      <c r="CI133" s="167">
        <v>153.90538551943385</v>
      </c>
      <c r="CJ133" s="167">
        <v>0</v>
      </c>
      <c r="CK133" s="166">
        <v>0</v>
      </c>
      <c r="CL133" s="166">
        <v>0</v>
      </c>
      <c r="CM133" t="s">
        <v>181</v>
      </c>
      <c r="CN133" s="167">
        <v>508.18</v>
      </c>
      <c r="CO133" s="167">
        <v>2515.8745652793978</v>
      </c>
      <c r="CP133" s="167">
        <v>1278517.1365836845</v>
      </c>
      <c r="CQ133" s="166">
        <v>0</v>
      </c>
      <c r="CR133" t="s">
        <v>182</v>
      </c>
      <c r="CS133" s="167">
        <v>1366.65</v>
      </c>
      <c r="CT133" s="167">
        <v>355.54840736303203</v>
      </c>
      <c r="CU133" s="167">
        <v>485910.23092268774</v>
      </c>
      <c r="CV133" s="166">
        <v>0</v>
      </c>
      <c r="CW133" s="166">
        <v>1.3566484285384543E-2</v>
      </c>
      <c r="CX133" s="167">
        <v>0</v>
      </c>
      <c r="CY133" s="167">
        <v>0</v>
      </c>
      <c r="CZ133" s="167">
        <v>590.06521739130449</v>
      </c>
      <c r="DA133" s="167">
        <v>625.19999999999993</v>
      </c>
      <c r="DB133" s="167">
        <v>0</v>
      </c>
      <c r="DC133" s="166">
        <v>0</v>
      </c>
      <c r="DD133" s="166">
        <v>0</v>
      </c>
      <c r="DE133" s="166">
        <v>0</v>
      </c>
      <c r="DF133" s="169">
        <v>1764427.3675063723</v>
      </c>
      <c r="DG133" t="s">
        <v>288</v>
      </c>
      <c r="DH133" t="s">
        <v>228</v>
      </c>
      <c r="DI133" s="166">
        <v>0.8</v>
      </c>
      <c r="DJ133" s="167">
        <v>1036.0899999999999</v>
      </c>
      <c r="DK133" s="166">
        <v>0.278087533266899</v>
      </c>
      <c r="DL133" s="166">
        <v>0.16940025117890575</v>
      </c>
      <c r="DM133" s="167">
        <v>5329.8317267245457</v>
      </c>
      <c r="DN133" s="167">
        <v>5522185.3537420342</v>
      </c>
      <c r="DO133" s="166">
        <v>1</v>
      </c>
      <c r="DP133" s="166">
        <v>0.58045405000000005</v>
      </c>
      <c r="DQ133" s="166">
        <v>0.48019236999999998</v>
      </c>
      <c r="DR133" s="167">
        <v>1529.46</v>
      </c>
      <c r="DS133" s="166">
        <v>0.23153549485229571</v>
      </c>
      <c r="DT133" s="166">
        <v>0.26818673377304397</v>
      </c>
      <c r="DU133" s="166">
        <v>0.20779039249237982</v>
      </c>
      <c r="DV133" s="167">
        <v>2419.9020063410358</v>
      </c>
      <c r="DW133" s="167">
        <v>3701143.3226183606</v>
      </c>
      <c r="DX133" s="166">
        <v>1</v>
      </c>
      <c r="DY133" s="167">
        <v>9223328.6763603948</v>
      </c>
      <c r="DZ133" s="166">
        <v>7.0917140513197127E-2</v>
      </c>
      <c r="EA133" s="167">
        <v>108542.5</v>
      </c>
      <c r="EB133" s="167">
        <v>108542.5</v>
      </c>
      <c r="EC133" s="167">
        <v>8095461.458333333</v>
      </c>
      <c r="ED133" s="166">
        <v>6.2245095876421082E-2</v>
      </c>
      <c r="EE133" s="166">
        <v>0</v>
      </c>
      <c r="EF133" s="166">
        <v>0</v>
      </c>
      <c r="EG133" s="167">
        <v>24668.75</v>
      </c>
      <c r="EH133" s="167">
        <v>24668.75</v>
      </c>
      <c r="EI133" s="167">
        <v>0</v>
      </c>
      <c r="EJ133" s="167">
        <v>0</v>
      </c>
      <c r="EK133" s="167">
        <v>0</v>
      </c>
      <c r="EL133" s="166">
        <v>0</v>
      </c>
      <c r="EM133" s="166">
        <v>0</v>
      </c>
      <c r="EN133" s="166">
        <v>0</v>
      </c>
      <c r="EO133" s="170">
        <v>0</v>
      </c>
      <c r="EP133" s="170">
        <v>0</v>
      </c>
      <c r="EQ133" s="170">
        <v>0</v>
      </c>
      <c r="ER133" s="170">
        <v>0</v>
      </c>
      <c r="ES133" s="170">
        <v>0</v>
      </c>
      <c r="ET133" s="170">
        <v>0</v>
      </c>
      <c r="EU133" s="170">
        <v>0</v>
      </c>
      <c r="EV133" s="170">
        <v>0</v>
      </c>
      <c r="EW133" t="s">
        <v>194</v>
      </c>
      <c r="EX133" t="s">
        <v>194</v>
      </c>
      <c r="EY133" t="s">
        <v>194</v>
      </c>
      <c r="EZ133" t="s">
        <v>194</v>
      </c>
      <c r="FA133" s="167">
        <v>0</v>
      </c>
      <c r="FB133" s="166">
        <v>0</v>
      </c>
      <c r="FC133" s="167">
        <v>0</v>
      </c>
      <c r="FD133" s="166">
        <v>0</v>
      </c>
      <c r="FE133" s="166">
        <v>0</v>
      </c>
      <c r="FF133" s="167">
        <v>1669615.02</v>
      </c>
      <c r="FG133" s="166">
        <v>1.2837482771242607E-2</v>
      </c>
      <c r="FH133" s="166">
        <v>0</v>
      </c>
      <c r="FI133" s="167">
        <v>1044788</v>
      </c>
      <c r="FJ133" s="166">
        <v>8.0332578402421296E-3</v>
      </c>
      <c r="FK133" s="166">
        <v>0</v>
      </c>
      <c r="FL133" t="s">
        <v>492</v>
      </c>
      <c r="FM133" s="167">
        <v>0</v>
      </c>
      <c r="FN133" s="166">
        <v>0</v>
      </c>
      <c r="FO133" s="166">
        <v>0</v>
      </c>
      <c r="FP133" s="166">
        <v>0</v>
      </c>
      <c r="FQ133" t="s">
        <v>335</v>
      </c>
      <c r="FR133" s="167">
        <v>0</v>
      </c>
      <c r="FS133" s="166">
        <v>0</v>
      </c>
      <c r="FT133" s="166">
        <v>0</v>
      </c>
      <c r="FU133" t="s">
        <v>493</v>
      </c>
      <c r="FV133" s="167">
        <v>0</v>
      </c>
      <c r="FW133" s="166">
        <v>0</v>
      </c>
      <c r="FX133" s="166">
        <v>0</v>
      </c>
      <c r="FY133" t="s">
        <v>203</v>
      </c>
      <c r="FZ133" s="167">
        <v>0</v>
      </c>
      <c r="GA133" s="166">
        <v>0</v>
      </c>
      <c r="GB133" s="166">
        <v>0</v>
      </c>
      <c r="GC133" t="s">
        <v>204</v>
      </c>
      <c r="GD133" s="167">
        <v>0</v>
      </c>
      <c r="GE133" s="166">
        <v>0</v>
      </c>
      <c r="GF133" s="166">
        <v>0</v>
      </c>
      <c r="GG133" t="s">
        <v>205</v>
      </c>
      <c r="GH133" s="167">
        <v>0</v>
      </c>
      <c r="GI133" s="166">
        <v>0</v>
      </c>
      <c r="GJ133" s="166">
        <v>0</v>
      </c>
      <c r="GK133" t="s">
        <v>494</v>
      </c>
      <c r="GL133" s="167">
        <v>0</v>
      </c>
      <c r="GM133" s="166">
        <v>0</v>
      </c>
      <c r="GN133" s="166">
        <v>0</v>
      </c>
      <c r="GO133" s="167">
        <v>154608.69949408225</v>
      </c>
      <c r="GP133" s="167">
        <v>130057819.72616345</v>
      </c>
      <c r="GQ133" s="166">
        <v>1</v>
      </c>
      <c r="GR133" s="167">
        <v>13044803.716148099</v>
      </c>
      <c r="GS133" s="166">
        <v>-1.4999999999999999E-2</v>
      </c>
      <c r="GT133" s="167">
        <v>708383.03736751422</v>
      </c>
      <c r="GU133" t="s">
        <v>308</v>
      </c>
      <c r="GV133" s="166">
        <v>0</v>
      </c>
      <c r="GW133" s="166">
        <v>0</v>
      </c>
      <c r="GX133" s="167">
        <v>0</v>
      </c>
      <c r="GY133" s="167">
        <v>708383.03736751422</v>
      </c>
      <c r="GZ133" s="166">
        <v>5.4171721927913415E-3</v>
      </c>
      <c r="HA133" s="167">
        <v>0</v>
      </c>
      <c r="HB133" s="167">
        <v>400000</v>
      </c>
      <c r="HC133" s="167">
        <v>433200</v>
      </c>
      <c r="HD133" s="167">
        <v>0</v>
      </c>
      <c r="HE133" s="167">
        <v>130766202.76353095</v>
      </c>
      <c r="HF133" s="166">
        <v>0.75775453650154134</v>
      </c>
      <c r="HG133" s="166">
        <v>0.91569539454903137</v>
      </c>
      <c r="HH133" t="s">
        <v>217</v>
      </c>
      <c r="HI133" s="170">
        <v>1.3530349263509387</v>
      </c>
      <c r="HJ133" t="s">
        <v>308</v>
      </c>
      <c r="HK133" s="171"/>
    </row>
    <row r="134" spans="1:219">
      <c r="A134">
        <v>357</v>
      </c>
      <c r="B134" t="s">
        <v>65</v>
      </c>
      <c r="C134" t="s">
        <v>308</v>
      </c>
      <c r="D134" t="s">
        <v>161</v>
      </c>
      <c r="E134" t="s">
        <v>161</v>
      </c>
      <c r="F134" t="s">
        <v>308</v>
      </c>
      <c r="G134" s="167">
        <v>3300</v>
      </c>
      <c r="H134" s="167">
        <v>0</v>
      </c>
      <c r="I134" s="167">
        <v>4600</v>
      </c>
      <c r="J134" t="s">
        <v>161</v>
      </c>
      <c r="K134">
        <v>36</v>
      </c>
      <c r="L134" s="167">
        <v>3264</v>
      </c>
      <c r="M134" s="167">
        <v>20901.5</v>
      </c>
      <c r="N134" s="167">
        <v>68222496</v>
      </c>
      <c r="O134" s="166">
        <v>0.43481253220741878</v>
      </c>
      <c r="P134" s="166">
        <v>1.53813971230635E-2</v>
      </c>
      <c r="Q134" s="167">
        <v>3863</v>
      </c>
      <c r="R134" s="167">
        <v>8211.5</v>
      </c>
      <c r="S134" s="167">
        <v>31721024.5</v>
      </c>
      <c r="T134" s="166">
        <v>0.20217230086478469</v>
      </c>
      <c r="U134" s="166">
        <v>1.3710720926844701E-2</v>
      </c>
      <c r="V134" s="167">
        <v>4386</v>
      </c>
      <c r="W134" s="167">
        <v>5005</v>
      </c>
      <c r="X134" s="167">
        <v>21951930</v>
      </c>
      <c r="Y134" s="166">
        <v>0.1399094848441195</v>
      </c>
      <c r="Z134" s="166">
        <v>1.3710720926844701E-2</v>
      </c>
      <c r="AA134" s="167">
        <v>121895450.5</v>
      </c>
      <c r="AB134" s="167">
        <v>352</v>
      </c>
      <c r="AC134" s="167">
        <v>440</v>
      </c>
      <c r="AD134" s="167">
        <v>3733.3683589713237</v>
      </c>
      <c r="AE134" s="167">
        <v>2341.8997974920176</v>
      </c>
      <c r="AF134" s="167">
        <v>2344581.5732543934</v>
      </c>
      <c r="AG134" s="166">
        <v>0</v>
      </c>
      <c r="AH134" s="166">
        <v>0</v>
      </c>
      <c r="AI134" s="167">
        <v>0</v>
      </c>
      <c r="AJ134" s="167">
        <v>785</v>
      </c>
      <c r="AK134" s="167">
        <v>6206.7906378691623</v>
      </c>
      <c r="AL134" s="167">
        <v>4575.0156785003956</v>
      </c>
      <c r="AM134" s="167">
        <v>3591387.3076228104</v>
      </c>
      <c r="AN134" s="166">
        <v>0</v>
      </c>
      <c r="AO134" s="166">
        <v>0</v>
      </c>
      <c r="AP134" s="167">
        <v>0</v>
      </c>
      <c r="AQ134" s="167">
        <v>290</v>
      </c>
      <c r="AR134" s="167">
        <v>2884.7845385945579</v>
      </c>
      <c r="AS134" s="167">
        <v>1698.8972613353217</v>
      </c>
      <c r="AT134" s="167">
        <v>492680.20578724326</v>
      </c>
      <c r="AU134" s="166">
        <v>0</v>
      </c>
      <c r="AV134" s="166">
        <v>0</v>
      </c>
      <c r="AW134" s="167">
        <v>104</v>
      </c>
      <c r="AX134" s="167">
        <v>390</v>
      </c>
      <c r="AY134" s="167">
        <v>2894.0049311959524</v>
      </c>
      <c r="AZ134" s="167">
        <v>1643.4502131224956</v>
      </c>
      <c r="BA134" s="167">
        <v>941922.09596215235</v>
      </c>
      <c r="BB134" s="166">
        <v>0</v>
      </c>
      <c r="BC134" s="166">
        <v>0</v>
      </c>
      <c r="BD134" s="167">
        <v>156</v>
      </c>
      <c r="BE134" s="167">
        <v>515</v>
      </c>
      <c r="BF134" s="167">
        <v>4021.5600958023097</v>
      </c>
      <c r="BG134" s="167">
        <v>2567.1303077178468</v>
      </c>
      <c r="BH134" s="167">
        <v>1949435.4834198514</v>
      </c>
      <c r="BI134" s="166">
        <v>0</v>
      </c>
      <c r="BJ134" s="166">
        <v>0</v>
      </c>
      <c r="BK134" s="167">
        <v>260</v>
      </c>
      <c r="BL134" s="167">
        <v>560</v>
      </c>
      <c r="BM134" s="167">
        <v>1406.0155675460114</v>
      </c>
      <c r="BN134" s="167">
        <v>893.54580609867355</v>
      </c>
      <c r="BO134" s="167">
        <v>865949.69897722011</v>
      </c>
      <c r="BP134" s="166">
        <v>0</v>
      </c>
      <c r="BQ134" s="166">
        <v>0</v>
      </c>
      <c r="BR134" s="167">
        <v>312</v>
      </c>
      <c r="BS134" s="167">
        <v>600</v>
      </c>
      <c r="BT134" s="167">
        <v>1924.1674013909217</v>
      </c>
      <c r="BU134" s="167">
        <v>1191.5032382316556</v>
      </c>
      <c r="BV134" s="167">
        <v>1315242.1721729608</v>
      </c>
      <c r="BW134" s="166">
        <v>0</v>
      </c>
      <c r="BX134" s="166">
        <v>0</v>
      </c>
      <c r="BY134" s="167">
        <v>364</v>
      </c>
      <c r="BZ134" s="167">
        <v>810</v>
      </c>
      <c r="CA134" s="167">
        <v>945.42738727407277</v>
      </c>
      <c r="CB134" s="167">
        <v>647.9737533522632</v>
      </c>
      <c r="CC134" s="167">
        <v>868994.30918309558</v>
      </c>
      <c r="CD134" s="166">
        <v>0</v>
      </c>
      <c r="CE134" s="166">
        <v>0</v>
      </c>
      <c r="CF134" s="169">
        <v>12370192.846379727</v>
      </c>
      <c r="CG134" s="166">
        <v>7.8840781132201124E-2</v>
      </c>
      <c r="CH134" s="167">
        <v>0</v>
      </c>
      <c r="CI134" s="167">
        <v>335.0077742275023</v>
      </c>
      <c r="CJ134" s="167">
        <v>0</v>
      </c>
      <c r="CK134" s="166">
        <v>0</v>
      </c>
      <c r="CL134" s="166">
        <v>0</v>
      </c>
      <c r="CM134" t="s">
        <v>309</v>
      </c>
      <c r="CN134" s="167">
        <v>951</v>
      </c>
      <c r="CO134" s="167">
        <v>1137.8143173838346</v>
      </c>
      <c r="CP134" s="167">
        <v>1082061.4158320266</v>
      </c>
      <c r="CQ134" s="166">
        <v>0</v>
      </c>
      <c r="CR134" t="s">
        <v>182</v>
      </c>
      <c r="CS134" s="167">
        <v>1385</v>
      </c>
      <c r="CT134" s="167">
        <v>274.26603210051553</v>
      </c>
      <c r="CU134" s="167">
        <v>379858.454459214</v>
      </c>
      <c r="CV134" s="166">
        <v>0</v>
      </c>
      <c r="CW134" s="166">
        <v>9.3174703060655457E-3</v>
      </c>
      <c r="CX134" s="167">
        <v>0</v>
      </c>
      <c r="CY134" s="167">
        <v>0</v>
      </c>
      <c r="CZ134" s="167">
        <v>425.56505825810825</v>
      </c>
      <c r="DA134" s="167">
        <v>13.699999999999953</v>
      </c>
      <c r="DB134" s="167">
        <v>0</v>
      </c>
      <c r="DC134" s="166">
        <v>0</v>
      </c>
      <c r="DD134" s="166">
        <v>0</v>
      </c>
      <c r="DE134" s="166">
        <v>0</v>
      </c>
      <c r="DF134" s="169">
        <v>1461919.8702912405</v>
      </c>
      <c r="DG134" t="s">
        <v>288</v>
      </c>
      <c r="DH134" t="s">
        <v>314</v>
      </c>
      <c r="DI134" s="166">
        <v>1</v>
      </c>
      <c r="DJ134" s="167">
        <v>418</v>
      </c>
      <c r="DK134" s="166">
        <v>0.42655173941889613</v>
      </c>
      <c r="DL134" s="166">
        <v>0.13902514493388257</v>
      </c>
      <c r="DM134" s="167">
        <v>7973.9966512109531</v>
      </c>
      <c r="DN134" s="167">
        <v>3333130.6002061786</v>
      </c>
      <c r="DO134" s="166">
        <v>1</v>
      </c>
      <c r="DP134" s="166">
        <v>0.58045405000000005</v>
      </c>
      <c r="DQ134" s="166">
        <v>0.48019236999999998</v>
      </c>
      <c r="DR134" s="167">
        <v>1550</v>
      </c>
      <c r="DS134" s="166">
        <v>0.22837556587986418</v>
      </c>
      <c r="DT134" s="166">
        <v>0.22432299064576797</v>
      </c>
      <c r="DU134" s="166">
        <v>0.19985201127076235</v>
      </c>
      <c r="DV134" s="167">
        <v>2788.7134164234412</v>
      </c>
      <c r="DW134" s="167">
        <v>4322505.795456334</v>
      </c>
      <c r="DX134" s="166">
        <v>1</v>
      </c>
      <c r="DY134" s="167">
        <v>7655636.3956625126</v>
      </c>
      <c r="DZ134" s="166">
        <v>4.8792800645366209E-2</v>
      </c>
      <c r="EA134" s="167">
        <v>100000</v>
      </c>
      <c r="EB134" s="167">
        <v>110000</v>
      </c>
      <c r="EC134" s="167">
        <v>9314166.666666666</v>
      </c>
      <c r="ED134" s="166">
        <v>5.9363357121018645E-2</v>
      </c>
      <c r="EE134" s="166">
        <v>0</v>
      </c>
      <c r="EF134" s="166">
        <v>0</v>
      </c>
      <c r="EG134" s="167">
        <v>0</v>
      </c>
      <c r="EH134" s="167">
        <v>0</v>
      </c>
      <c r="EI134" s="167">
        <v>0</v>
      </c>
      <c r="EJ134" s="167">
        <v>0</v>
      </c>
      <c r="EK134" s="167">
        <v>0</v>
      </c>
      <c r="EL134" s="166">
        <v>0</v>
      </c>
      <c r="EM134" s="166">
        <v>0</v>
      </c>
      <c r="EN134" s="166">
        <v>0</v>
      </c>
      <c r="EO134" s="170">
        <v>0</v>
      </c>
      <c r="EP134" s="170">
        <v>0</v>
      </c>
      <c r="EQ134" s="170">
        <v>0</v>
      </c>
      <c r="ER134" s="170">
        <v>0</v>
      </c>
      <c r="ES134" s="170">
        <v>0</v>
      </c>
      <c r="ET134" s="170">
        <v>0</v>
      </c>
      <c r="EU134" s="170">
        <v>0</v>
      </c>
      <c r="EV134" s="170">
        <v>0</v>
      </c>
      <c r="EW134" t="s">
        <v>194</v>
      </c>
      <c r="EX134" t="s">
        <v>194</v>
      </c>
      <c r="EY134" t="s">
        <v>194</v>
      </c>
      <c r="EZ134" t="s">
        <v>194</v>
      </c>
      <c r="FA134" s="167">
        <v>0</v>
      </c>
      <c r="FB134" s="166">
        <v>0</v>
      </c>
      <c r="FC134" s="167">
        <v>0</v>
      </c>
      <c r="FD134" s="166">
        <v>0</v>
      </c>
      <c r="FE134" s="166">
        <v>0</v>
      </c>
      <c r="FF134" s="167">
        <v>1999949.2981600009</v>
      </c>
      <c r="FG134" s="166">
        <v>1.2746572899053708E-2</v>
      </c>
      <c r="FH134" s="166">
        <v>0</v>
      </c>
      <c r="FI134" s="167">
        <v>2203626.6602999996</v>
      </c>
      <c r="FJ134" s="166">
        <v>1.4044699979971712E-2</v>
      </c>
      <c r="FK134" s="166">
        <v>0</v>
      </c>
      <c r="FL134" t="s">
        <v>492</v>
      </c>
      <c r="FM134" s="167">
        <v>0</v>
      </c>
      <c r="FN134" s="166">
        <v>0</v>
      </c>
      <c r="FO134" s="166">
        <v>0</v>
      </c>
      <c r="FP134" s="166">
        <v>0</v>
      </c>
      <c r="FQ134" t="s">
        <v>335</v>
      </c>
      <c r="FR134" s="167">
        <v>0</v>
      </c>
      <c r="FS134" s="166">
        <v>0</v>
      </c>
      <c r="FT134" s="166">
        <v>0</v>
      </c>
      <c r="FU134" t="s">
        <v>493</v>
      </c>
      <c r="FV134" s="167">
        <v>0</v>
      </c>
      <c r="FW134" s="166">
        <v>0</v>
      </c>
      <c r="FX134" s="166">
        <v>0</v>
      </c>
      <c r="FY134" t="s">
        <v>203</v>
      </c>
      <c r="FZ134" s="167">
        <v>0</v>
      </c>
      <c r="GA134" s="166">
        <v>0</v>
      </c>
      <c r="GB134" s="166">
        <v>0</v>
      </c>
      <c r="GC134" t="s">
        <v>204</v>
      </c>
      <c r="GD134" s="167">
        <v>0</v>
      </c>
      <c r="GE134" s="166">
        <v>0</v>
      </c>
      <c r="GF134" s="166">
        <v>0</v>
      </c>
      <c r="GG134" t="s">
        <v>205</v>
      </c>
      <c r="GH134" s="167">
        <v>0</v>
      </c>
      <c r="GI134" s="166">
        <v>0</v>
      </c>
      <c r="GJ134" s="166">
        <v>0</v>
      </c>
      <c r="GK134" t="s">
        <v>494</v>
      </c>
      <c r="GL134" s="167">
        <v>0</v>
      </c>
      <c r="GM134" s="166">
        <v>0</v>
      </c>
      <c r="GN134" s="166">
        <v>0</v>
      </c>
      <c r="GO134" s="167">
        <v>0</v>
      </c>
      <c r="GP134" s="167">
        <v>156900942.23746017</v>
      </c>
      <c r="GQ134" s="166">
        <v>1</v>
      </c>
      <c r="GR134" s="167">
        <v>9440888.5998338535</v>
      </c>
      <c r="GS134" s="166">
        <v>5.0000000000000001E-3</v>
      </c>
      <c r="GT134" s="167">
        <v>1878280.8990515633</v>
      </c>
      <c r="GU134" t="s">
        <v>161</v>
      </c>
      <c r="GV134" s="166">
        <v>0.02</v>
      </c>
      <c r="GW134" s="166">
        <v>1</v>
      </c>
      <c r="GX134" s="167">
        <v>-432000.40086078527</v>
      </c>
      <c r="GY134" s="167">
        <v>1446280.4981907783</v>
      </c>
      <c r="GZ134" s="166">
        <v>9.1336019236992697E-3</v>
      </c>
      <c r="HA134" s="167">
        <v>0</v>
      </c>
      <c r="HB134" s="167">
        <v>0</v>
      </c>
      <c r="HC134" s="167">
        <v>670695</v>
      </c>
      <c r="HD134" s="167">
        <v>0</v>
      </c>
      <c r="HE134" s="167">
        <v>158347222.73565096</v>
      </c>
      <c r="HF134" s="166">
        <v>0.77689431791632291</v>
      </c>
      <c r="HG134" s="166">
        <v>0.9138453699999558</v>
      </c>
      <c r="HH134" t="s">
        <v>217</v>
      </c>
      <c r="HI134" s="170">
        <v>1.3315874190507233</v>
      </c>
      <c r="HJ134" t="s">
        <v>308</v>
      </c>
      <c r="HK134" s="171"/>
    </row>
    <row r="135" spans="1:219">
      <c r="A135">
        <v>894</v>
      </c>
      <c r="B135" t="s">
        <v>132</v>
      </c>
      <c r="C135" t="s">
        <v>308</v>
      </c>
      <c r="D135" t="s">
        <v>308</v>
      </c>
      <c r="E135" t="s">
        <v>308</v>
      </c>
      <c r="F135" t="s">
        <v>308</v>
      </c>
      <c r="G135" s="167">
        <v>3300</v>
      </c>
      <c r="H135" s="167">
        <v>0</v>
      </c>
      <c r="I135" s="167">
        <v>4600</v>
      </c>
      <c r="J135" t="s">
        <v>308</v>
      </c>
      <c r="K135">
        <v>0</v>
      </c>
      <c r="L135" s="167">
        <v>2606.7552999999998</v>
      </c>
      <c r="M135" s="167">
        <v>15929.08</v>
      </c>
      <c r="N135" s="167">
        <v>41523213.714123994</v>
      </c>
      <c r="O135" s="166">
        <v>0.37749525336191841</v>
      </c>
      <c r="P135" s="166">
        <v>2.1000000000000001E-2</v>
      </c>
      <c r="Q135" s="167">
        <v>3665.7757000000001</v>
      </c>
      <c r="R135" s="167">
        <v>5780.17</v>
      </c>
      <c r="S135" s="167">
        <v>21188806.727869</v>
      </c>
      <c r="T135" s="166">
        <v>0.1926313801056517</v>
      </c>
      <c r="U135" s="166">
        <v>2.1999999999999999E-2</v>
      </c>
      <c r="V135" s="167">
        <v>4162.1018999999997</v>
      </c>
      <c r="W135" s="167">
        <v>3496.08</v>
      </c>
      <c r="X135" s="167">
        <v>14551041.210551998</v>
      </c>
      <c r="Y135" s="166">
        <v>0.13228622009545066</v>
      </c>
      <c r="Z135" s="166">
        <v>2.1999999999999999E-2</v>
      </c>
      <c r="AA135" s="167">
        <v>77263061.65254499</v>
      </c>
      <c r="AB135" s="167">
        <v>417.53789999999998</v>
      </c>
      <c r="AC135" s="167">
        <v>417.53789999999998</v>
      </c>
      <c r="AD135" s="167">
        <v>2566.4718570209498</v>
      </c>
      <c r="AE135" s="167">
        <v>1389.5357142857151</v>
      </c>
      <c r="AF135" s="167">
        <v>1651783.0937074851</v>
      </c>
      <c r="AG135" s="166">
        <v>0.34499999999999997</v>
      </c>
      <c r="AH135" s="166">
        <v>0.34499999999999997</v>
      </c>
      <c r="AI135" s="167">
        <v>512.43280000000004</v>
      </c>
      <c r="AJ135" s="167">
        <v>744.92550000000006</v>
      </c>
      <c r="AK135" s="167">
        <v>4437.9414390604989</v>
      </c>
      <c r="AL135" s="167">
        <v>2880.9937558809106</v>
      </c>
      <c r="AM135" s="167">
        <v>4420272.4719502665</v>
      </c>
      <c r="AN135" s="166">
        <v>0.34499999999999997</v>
      </c>
      <c r="AO135" s="166">
        <v>0.34499999999999997</v>
      </c>
      <c r="AP135" s="167">
        <v>189.78989999999999</v>
      </c>
      <c r="AQ135" s="167">
        <v>275.19540000000001</v>
      </c>
      <c r="AR135" s="167">
        <v>2053.5386546552127</v>
      </c>
      <c r="AS135" s="167">
        <v>1164.9347087214078</v>
      </c>
      <c r="AT135" s="167">
        <v>710325.5690536187</v>
      </c>
      <c r="AU135" s="166">
        <v>0.34499999999999997</v>
      </c>
      <c r="AV135" s="166">
        <v>0.34499999999999997</v>
      </c>
      <c r="AW135" s="167">
        <v>227.74789999999999</v>
      </c>
      <c r="AX135" s="167">
        <v>370.09039999999999</v>
      </c>
      <c r="AY135" s="167">
        <v>1275.7619659639279</v>
      </c>
      <c r="AZ135" s="167">
        <v>673.79903196500663</v>
      </c>
      <c r="BA135" s="167">
        <v>539918.66190769814</v>
      </c>
      <c r="BB135" s="166">
        <v>0.34499999999999997</v>
      </c>
      <c r="BC135" s="166">
        <v>0.34499999999999997</v>
      </c>
      <c r="BD135" s="167">
        <v>341.62189999999998</v>
      </c>
      <c r="BE135" s="167">
        <v>488.70909999999998</v>
      </c>
      <c r="BF135" s="167">
        <v>2312.8893426124932</v>
      </c>
      <c r="BG135" s="167">
        <v>1241.3366822656021</v>
      </c>
      <c r="BH135" s="167">
        <v>1396786.1845000391</v>
      </c>
      <c r="BI135" s="166">
        <v>0.34499999999999997</v>
      </c>
      <c r="BJ135" s="166">
        <v>0.34499999999999997</v>
      </c>
      <c r="BK135" s="167">
        <v>370.09039999999999</v>
      </c>
      <c r="BL135" s="167">
        <v>531.41179999999997</v>
      </c>
      <c r="BM135" s="167">
        <v>1254.8209120613496</v>
      </c>
      <c r="BN135" s="167">
        <v>625.41035807907429</v>
      </c>
      <c r="BO135" s="167">
        <v>796747.61739859509</v>
      </c>
      <c r="BP135" s="166">
        <v>0.34499999999999997</v>
      </c>
      <c r="BQ135" s="166">
        <v>0.34499999999999997</v>
      </c>
      <c r="BR135" s="167">
        <v>398.55889999999999</v>
      </c>
      <c r="BS135" s="167">
        <v>569.36980000000005</v>
      </c>
      <c r="BT135" s="167">
        <v>517.5573157282638</v>
      </c>
      <c r="BU135" s="167">
        <v>305.10633810712864</v>
      </c>
      <c r="BV135" s="167">
        <v>379995.40915039775</v>
      </c>
      <c r="BW135" s="166">
        <v>0.34499999999999997</v>
      </c>
      <c r="BX135" s="166">
        <v>0.34499999999999997</v>
      </c>
      <c r="BY135" s="167">
        <v>545.64610000000005</v>
      </c>
      <c r="BZ135" s="167">
        <v>768.64919999999995</v>
      </c>
      <c r="CA135" s="167">
        <v>1828.3435334033975</v>
      </c>
      <c r="CB135" s="167">
        <v>973.23335260061549</v>
      </c>
      <c r="CC135" s="167">
        <v>1745703.5563515646</v>
      </c>
      <c r="CD135" s="166">
        <v>0.34499999999999997</v>
      </c>
      <c r="CE135" s="166">
        <v>0.34499999999999997</v>
      </c>
      <c r="CF135" s="169">
        <v>11641532.564019665</v>
      </c>
      <c r="CG135" s="166">
        <v>0.10583533622978727</v>
      </c>
      <c r="CH135" s="167">
        <v>0</v>
      </c>
      <c r="CI135" s="167">
        <v>193.35997323190861</v>
      </c>
      <c r="CJ135" s="167">
        <v>0</v>
      </c>
      <c r="CK135" s="166">
        <v>0</v>
      </c>
      <c r="CL135" s="166">
        <v>0</v>
      </c>
      <c r="CM135" t="s">
        <v>181</v>
      </c>
      <c r="CN135" s="167">
        <v>488.70909999999998</v>
      </c>
      <c r="CO135" s="167">
        <v>1207.8344214350839</v>
      </c>
      <c r="CP135" s="167">
        <v>590279.67304856051</v>
      </c>
      <c r="CQ135" s="166">
        <v>0.5</v>
      </c>
      <c r="CR135" t="s">
        <v>182</v>
      </c>
      <c r="CS135" s="167">
        <v>1314.2953</v>
      </c>
      <c r="CT135" s="167">
        <v>203.00015403137678</v>
      </c>
      <c r="CU135" s="167">
        <v>266802.14834271453</v>
      </c>
      <c r="CV135" s="166">
        <v>0.5</v>
      </c>
      <c r="CW135" s="166">
        <v>7.791890135130394E-3</v>
      </c>
      <c r="CX135" s="167">
        <v>284.68490000000003</v>
      </c>
      <c r="CY135" s="167">
        <v>474.47480000000002</v>
      </c>
      <c r="CZ135" s="167">
        <v>152.50000000000028</v>
      </c>
      <c r="DA135" s="167">
        <v>47.521103896103654</v>
      </c>
      <c r="DB135" s="167">
        <v>65962.013516883089</v>
      </c>
      <c r="DC135" s="166">
        <v>5.996729245537248E-4</v>
      </c>
      <c r="DD135" s="166">
        <v>0</v>
      </c>
      <c r="DE135" s="166">
        <v>0</v>
      </c>
      <c r="DF135" s="169">
        <v>923043.83490815817</v>
      </c>
      <c r="DG135" t="s">
        <v>288</v>
      </c>
      <c r="DH135" t="s">
        <v>228</v>
      </c>
      <c r="DI135" s="166">
        <v>1</v>
      </c>
      <c r="DJ135" s="167">
        <v>996.3972</v>
      </c>
      <c r="DK135" s="166">
        <v>0.36464013461236339</v>
      </c>
      <c r="DL135" s="166">
        <v>0.21742645957406037</v>
      </c>
      <c r="DM135" s="167">
        <v>5425.2767376224574</v>
      </c>
      <c r="DN135" s="167">
        <v>5405730.5505921515</v>
      </c>
      <c r="DO135" s="166">
        <v>0.34</v>
      </c>
      <c r="DP135" s="166">
        <v>0.58045405000000005</v>
      </c>
      <c r="DQ135" s="166">
        <v>0.48019236999999998</v>
      </c>
      <c r="DR135" s="167">
        <v>1470.8720000000001</v>
      </c>
      <c r="DS135" s="166">
        <v>0.22270083820731504</v>
      </c>
      <c r="DT135" s="166">
        <v>0.20520462235254855</v>
      </c>
      <c r="DU135" s="166">
        <v>0.20193123693429699</v>
      </c>
      <c r="DV135" s="167">
        <v>1919.8285385232753</v>
      </c>
      <c r="DW135" s="167">
        <v>2823822.0421148068</v>
      </c>
      <c r="DX135" s="166">
        <v>0.82499999999999996</v>
      </c>
      <c r="DY135" s="167">
        <v>8229552.5927069578</v>
      </c>
      <c r="DZ135" s="166">
        <v>7.4816392161439066E-2</v>
      </c>
      <c r="EA135" s="167">
        <v>110000</v>
      </c>
      <c r="EB135" s="167">
        <v>110000</v>
      </c>
      <c r="EC135" s="167">
        <v>7260000</v>
      </c>
      <c r="ED135" s="166">
        <v>6.6002009340508136E-2</v>
      </c>
      <c r="EE135" s="166">
        <v>2.1000000000000001E-2</v>
      </c>
      <c r="EF135" s="166">
        <v>2.1000000000000001E-2</v>
      </c>
      <c r="EG135" s="167">
        <v>100000</v>
      </c>
      <c r="EH135" s="167">
        <v>100000</v>
      </c>
      <c r="EI135" s="167">
        <v>0</v>
      </c>
      <c r="EJ135" s="167">
        <v>0</v>
      </c>
      <c r="EK135" s="167">
        <v>33110.81441922563</v>
      </c>
      <c r="EL135" s="166">
        <v>3.0101656784704703E-4</v>
      </c>
      <c r="EM135" s="166">
        <v>0</v>
      </c>
      <c r="EN135" s="166">
        <v>0</v>
      </c>
      <c r="EO135" s="170">
        <v>2</v>
      </c>
      <c r="EP135" s="170">
        <v>5</v>
      </c>
      <c r="EQ135" s="170">
        <v>0</v>
      </c>
      <c r="ER135" s="170">
        <v>0</v>
      </c>
      <c r="ES135" s="170">
        <v>21.4</v>
      </c>
      <c r="ET135" s="170">
        <v>120</v>
      </c>
      <c r="EU135" s="170">
        <v>0</v>
      </c>
      <c r="EV135" s="170">
        <v>0</v>
      </c>
      <c r="EW135" t="s">
        <v>318</v>
      </c>
      <c r="EX135" t="s">
        <v>318</v>
      </c>
      <c r="EY135" t="s">
        <v>194</v>
      </c>
      <c r="EZ135" t="s">
        <v>194</v>
      </c>
      <c r="FA135" s="167">
        <v>0</v>
      </c>
      <c r="FB135" s="166">
        <v>0</v>
      </c>
      <c r="FC135" s="167">
        <v>20000</v>
      </c>
      <c r="FD135" s="166">
        <v>1.8182371719148248E-4</v>
      </c>
      <c r="FE135" s="166">
        <v>0</v>
      </c>
      <c r="FF135" s="167">
        <v>2004445.7499999998</v>
      </c>
      <c r="FG135" s="166">
        <v>1.8222788858683447E-2</v>
      </c>
      <c r="FH135" s="166">
        <v>0</v>
      </c>
      <c r="FI135" s="167">
        <v>1620837.1199999999</v>
      </c>
      <c r="FJ135" s="166">
        <v>1.4735331506016846E-2</v>
      </c>
      <c r="FK135" s="166">
        <v>0</v>
      </c>
      <c r="FL135" t="s">
        <v>492</v>
      </c>
      <c r="FM135" s="167">
        <v>0</v>
      </c>
      <c r="FN135" s="166">
        <v>0</v>
      </c>
      <c r="FO135" s="166">
        <v>2.1000000000000001E-2</v>
      </c>
      <c r="FP135" s="166">
        <v>2.1000000000000001E-2</v>
      </c>
      <c r="FQ135" t="s">
        <v>335</v>
      </c>
      <c r="FR135" s="167">
        <v>0</v>
      </c>
      <c r="FS135" s="166">
        <v>0</v>
      </c>
      <c r="FT135" s="166">
        <v>0</v>
      </c>
      <c r="FU135" t="s">
        <v>493</v>
      </c>
      <c r="FV135" s="167">
        <v>0</v>
      </c>
      <c r="FW135" s="166">
        <v>0</v>
      </c>
      <c r="FX135" s="166">
        <v>0</v>
      </c>
      <c r="FY135" t="s">
        <v>548</v>
      </c>
      <c r="FZ135" s="167">
        <v>647767.66</v>
      </c>
      <c r="GA135" s="166">
        <v>5.8889761908814189E-3</v>
      </c>
      <c r="GB135" s="166">
        <v>0</v>
      </c>
      <c r="GC135" t="s">
        <v>479</v>
      </c>
      <c r="GD135" s="167">
        <v>4755.51</v>
      </c>
      <c r="GE135" s="166">
        <v>4.3233225267063342E-5</v>
      </c>
      <c r="GF135" s="166">
        <v>0</v>
      </c>
      <c r="GG135" t="s">
        <v>205</v>
      </c>
      <c r="GH135" s="167">
        <v>0</v>
      </c>
      <c r="GI135" s="166">
        <v>0</v>
      </c>
      <c r="GJ135" s="166">
        <v>0</v>
      </c>
      <c r="GK135" t="s">
        <v>494</v>
      </c>
      <c r="GL135" s="167">
        <v>0</v>
      </c>
      <c r="GM135" s="166">
        <v>0</v>
      </c>
      <c r="GN135" s="166">
        <v>0</v>
      </c>
      <c r="GO135" s="167">
        <v>348543.70250678202</v>
      </c>
      <c r="GP135" s="167">
        <v>109996651.20110579</v>
      </c>
      <c r="GQ135" s="166">
        <v>1</v>
      </c>
      <c r="GR135" s="167">
        <v>10423195.359870333</v>
      </c>
      <c r="GS135" s="166">
        <v>0</v>
      </c>
      <c r="GT135" s="167">
        <v>600529.2311458122</v>
      </c>
      <c r="GU135" t="s">
        <v>308</v>
      </c>
      <c r="GV135" s="166">
        <v>0</v>
      </c>
      <c r="GW135" s="166">
        <v>0</v>
      </c>
      <c r="GX135" s="167">
        <v>0</v>
      </c>
      <c r="GY135" s="167">
        <v>600529.2311458122</v>
      </c>
      <c r="GZ135" s="166">
        <v>5.4298783097248829E-3</v>
      </c>
      <c r="HA135" s="167">
        <v>0</v>
      </c>
      <c r="HB135" s="167">
        <v>0</v>
      </c>
      <c r="HC135" s="167">
        <v>152000</v>
      </c>
      <c r="HD135" s="167">
        <v>50000</v>
      </c>
      <c r="HE135" s="167">
        <v>110597180.4322516</v>
      </c>
      <c r="HF135" s="166">
        <v>0.70241285356302074</v>
      </c>
      <c r="HG135" s="166">
        <v>0.89145614501393122</v>
      </c>
      <c r="HH135" t="s">
        <v>217</v>
      </c>
      <c r="HI135" s="170">
        <v>1.352193050607819</v>
      </c>
      <c r="HJ135" t="s">
        <v>308</v>
      </c>
      <c r="HK135" s="171"/>
    </row>
    <row r="136" spans="1:219">
      <c r="A136">
        <v>883</v>
      </c>
      <c r="B136" t="s">
        <v>301</v>
      </c>
      <c r="C136" t="s">
        <v>308</v>
      </c>
      <c r="D136" t="s">
        <v>308</v>
      </c>
      <c r="E136" t="s">
        <v>308</v>
      </c>
      <c r="F136" t="s">
        <v>308</v>
      </c>
      <c r="G136" s="167">
        <v>3131</v>
      </c>
      <c r="H136" s="167">
        <v>4015</v>
      </c>
      <c r="I136" s="167">
        <v>4800</v>
      </c>
      <c r="J136" t="s">
        <v>308</v>
      </c>
      <c r="K136">
        <v>0</v>
      </c>
      <c r="L136" s="167">
        <v>3155</v>
      </c>
      <c r="M136" s="167">
        <v>17080.666666666668</v>
      </c>
      <c r="N136" s="167">
        <v>53889503.333333336</v>
      </c>
      <c r="O136" s="166">
        <v>0.47922682205468864</v>
      </c>
      <c r="P136" s="166">
        <v>0.05</v>
      </c>
      <c r="Q136" s="167">
        <v>4017</v>
      </c>
      <c r="R136" s="167">
        <v>5892</v>
      </c>
      <c r="S136" s="167">
        <v>23668164</v>
      </c>
      <c r="T136" s="166">
        <v>0.21047547882248413</v>
      </c>
      <c r="U136" s="166">
        <v>0.05</v>
      </c>
      <c r="V136" s="167">
        <v>4830</v>
      </c>
      <c r="W136" s="167">
        <v>3379</v>
      </c>
      <c r="X136" s="167">
        <v>16320570</v>
      </c>
      <c r="Y136" s="166">
        <v>0.14513503393866417</v>
      </c>
      <c r="Z136" s="166">
        <v>0.05</v>
      </c>
      <c r="AA136" s="167">
        <v>93878237.333333343</v>
      </c>
      <c r="AB136" s="167">
        <v>1600</v>
      </c>
      <c r="AC136" s="167">
        <v>0</v>
      </c>
      <c r="AD136" s="167">
        <v>2067.7447795823678</v>
      </c>
      <c r="AE136" s="167">
        <v>1172.869999999999</v>
      </c>
      <c r="AF136" s="167">
        <v>3308391.6473317882</v>
      </c>
      <c r="AG136" s="166">
        <v>1</v>
      </c>
      <c r="AH136" s="166">
        <v>0</v>
      </c>
      <c r="AI136" s="167">
        <v>0</v>
      </c>
      <c r="AJ136" s="167">
        <v>750</v>
      </c>
      <c r="AK136" s="167">
        <v>4051.2931935056836</v>
      </c>
      <c r="AL136" s="167">
        <v>2613.3214322404465</v>
      </c>
      <c r="AM136" s="167">
        <v>1959991.0741803348</v>
      </c>
      <c r="AN136" s="166">
        <v>0</v>
      </c>
      <c r="AO136" s="166">
        <v>1</v>
      </c>
      <c r="AP136" s="167">
        <v>110</v>
      </c>
      <c r="AQ136" s="167">
        <v>200</v>
      </c>
      <c r="AR136" s="167">
        <v>2507.290398896404</v>
      </c>
      <c r="AS136" s="167">
        <v>1275.9379844961236</v>
      </c>
      <c r="AT136" s="167">
        <v>530989.54077782913</v>
      </c>
      <c r="AU136" s="166">
        <v>1</v>
      </c>
      <c r="AV136" s="166">
        <v>1</v>
      </c>
      <c r="AW136" s="167">
        <v>110</v>
      </c>
      <c r="AX136" s="167">
        <v>200</v>
      </c>
      <c r="AY136" s="167">
        <v>3691.5639312206076</v>
      </c>
      <c r="AZ136" s="167">
        <v>1747.0465116279076</v>
      </c>
      <c r="BA136" s="167">
        <v>755481.33475984843</v>
      </c>
      <c r="BB136" s="166">
        <v>1</v>
      </c>
      <c r="BC136" s="166">
        <v>1</v>
      </c>
      <c r="BD136" s="167">
        <v>110</v>
      </c>
      <c r="BE136" s="167">
        <v>200</v>
      </c>
      <c r="BF136" s="167">
        <v>1792.5618867824908</v>
      </c>
      <c r="BG136" s="167">
        <v>955.39534883721012</v>
      </c>
      <c r="BH136" s="167">
        <v>388260.87731351599</v>
      </c>
      <c r="BI136" s="166">
        <v>1</v>
      </c>
      <c r="BJ136" s="166">
        <v>1</v>
      </c>
      <c r="BK136" s="167">
        <v>110</v>
      </c>
      <c r="BL136" s="167">
        <v>200</v>
      </c>
      <c r="BM136" s="167">
        <v>419.4729126003021</v>
      </c>
      <c r="BN136" s="167">
        <v>175.17054263565899</v>
      </c>
      <c r="BO136" s="167">
        <v>81176.128913165041</v>
      </c>
      <c r="BP136" s="166">
        <v>1</v>
      </c>
      <c r="BQ136" s="166">
        <v>1</v>
      </c>
      <c r="BR136" s="167">
        <v>110</v>
      </c>
      <c r="BS136" s="167">
        <v>200</v>
      </c>
      <c r="BT136" s="167">
        <v>1285.7005883374154</v>
      </c>
      <c r="BU136" s="167">
        <v>660.71317829457348</v>
      </c>
      <c r="BV136" s="167">
        <v>273569.70037603041</v>
      </c>
      <c r="BW136" s="166">
        <v>1</v>
      </c>
      <c r="BX136" s="166">
        <v>1</v>
      </c>
      <c r="BY136" s="167">
        <v>110</v>
      </c>
      <c r="BZ136" s="167">
        <v>200</v>
      </c>
      <c r="CA136" s="167">
        <v>217.27556637051256</v>
      </c>
      <c r="CB136" s="167">
        <v>132.00000000000003</v>
      </c>
      <c r="CC136" s="167">
        <v>50300.312300756385</v>
      </c>
      <c r="CD136" s="166">
        <v>1</v>
      </c>
      <c r="CE136" s="166">
        <v>1</v>
      </c>
      <c r="CF136" s="169">
        <v>7348160.6159532685</v>
      </c>
      <c r="CG136" s="166">
        <v>6.5345483667735446E-2</v>
      </c>
      <c r="CH136" s="167">
        <v>2300</v>
      </c>
      <c r="CI136" s="167">
        <v>143.56282326363964</v>
      </c>
      <c r="CJ136" s="167">
        <v>330194.49350637116</v>
      </c>
      <c r="CK136" s="166">
        <v>2.9363428496313061E-3</v>
      </c>
      <c r="CL136" s="166">
        <v>1</v>
      </c>
      <c r="CM136" t="s">
        <v>312</v>
      </c>
      <c r="CN136" s="167">
        <v>300</v>
      </c>
      <c r="CO136" s="167">
        <v>752.33740966000812</v>
      </c>
      <c r="CP136" s="167">
        <v>225701.22289800242</v>
      </c>
      <c r="CQ136" s="166">
        <v>1</v>
      </c>
      <c r="CR136" t="s">
        <v>182</v>
      </c>
      <c r="CS136" s="167">
        <v>450</v>
      </c>
      <c r="CT136" s="167">
        <v>214.40850174377567</v>
      </c>
      <c r="CU136" s="167">
        <v>96483.82578469906</v>
      </c>
      <c r="CV136" s="166">
        <v>1</v>
      </c>
      <c r="CW136" s="166">
        <v>2.8651167192747587E-3</v>
      </c>
      <c r="CX136" s="167">
        <v>0</v>
      </c>
      <c r="CY136" s="167">
        <v>0</v>
      </c>
      <c r="CZ136" s="167">
        <v>709.28333333333353</v>
      </c>
      <c r="DA136" s="167">
        <v>31.899999999999807</v>
      </c>
      <c r="DB136" s="167">
        <v>0</v>
      </c>
      <c r="DC136" s="166">
        <v>0</v>
      </c>
      <c r="DD136" s="166">
        <v>0</v>
      </c>
      <c r="DE136" s="166">
        <v>0</v>
      </c>
      <c r="DF136" s="169">
        <v>652379.54218907258</v>
      </c>
      <c r="DG136" t="s">
        <v>288</v>
      </c>
      <c r="DH136" t="s">
        <v>314</v>
      </c>
      <c r="DI136" s="166">
        <v>1</v>
      </c>
      <c r="DJ136" s="167">
        <v>300</v>
      </c>
      <c r="DK136" s="166">
        <v>0.30799844212699412</v>
      </c>
      <c r="DL136" s="166">
        <v>0.1390217985225729</v>
      </c>
      <c r="DM136" s="167">
        <v>4779.3613115709431</v>
      </c>
      <c r="DN136" s="167">
        <v>1433808.3934712829</v>
      </c>
      <c r="DO136" s="166">
        <v>1</v>
      </c>
      <c r="DP136" s="166">
        <v>0.58045405000000005</v>
      </c>
      <c r="DQ136" s="166">
        <v>0.48019236999999998</v>
      </c>
      <c r="DR136" s="167">
        <v>700</v>
      </c>
      <c r="DS136" s="166">
        <v>0.22441421224263985</v>
      </c>
      <c r="DT136" s="166">
        <v>0.23420947981120979</v>
      </c>
      <c r="DU136" s="166">
        <v>0.23145338469050383</v>
      </c>
      <c r="DV136" s="167">
        <v>2137.7010012039595</v>
      </c>
      <c r="DW136" s="167">
        <v>1496390.7008427717</v>
      </c>
      <c r="DX136" s="166">
        <v>1</v>
      </c>
      <c r="DY136" s="167">
        <v>2930199.0943140546</v>
      </c>
      <c r="DZ136" s="166">
        <v>2.6057579177707235E-2</v>
      </c>
      <c r="EA136" s="167">
        <v>125000</v>
      </c>
      <c r="EB136" s="167">
        <v>175000</v>
      </c>
      <c r="EC136" s="167">
        <v>6800000</v>
      </c>
      <c r="ED136" s="166">
        <v>6.0470818775503331E-2</v>
      </c>
      <c r="EE136" s="166">
        <v>0</v>
      </c>
      <c r="EF136" s="166">
        <v>0</v>
      </c>
      <c r="EG136" s="167">
        <v>0</v>
      </c>
      <c r="EH136" s="167">
        <v>0</v>
      </c>
      <c r="EI136" s="167">
        <v>0</v>
      </c>
      <c r="EJ136" s="167">
        <v>0</v>
      </c>
      <c r="EK136" s="167">
        <v>0</v>
      </c>
      <c r="EL136" s="166">
        <v>0</v>
      </c>
      <c r="EM136" s="166">
        <v>0</v>
      </c>
      <c r="EN136" s="166">
        <v>0</v>
      </c>
      <c r="EO136" s="170">
        <v>0</v>
      </c>
      <c r="EP136" s="170">
        <v>0</v>
      </c>
      <c r="EQ136" s="170">
        <v>0</v>
      </c>
      <c r="ER136" s="170">
        <v>0</v>
      </c>
      <c r="ES136" s="170">
        <v>0</v>
      </c>
      <c r="ET136" s="170">
        <v>0</v>
      </c>
      <c r="EU136" s="170">
        <v>0</v>
      </c>
      <c r="EV136" s="170">
        <v>0</v>
      </c>
      <c r="EW136" t="s">
        <v>194</v>
      </c>
      <c r="EX136" t="s">
        <v>194</v>
      </c>
      <c r="EY136" t="s">
        <v>194</v>
      </c>
      <c r="EZ136" t="s">
        <v>194</v>
      </c>
      <c r="FA136" s="167">
        <v>0</v>
      </c>
      <c r="FB136" s="166">
        <v>0</v>
      </c>
      <c r="FC136" s="167">
        <v>0</v>
      </c>
      <c r="FD136" s="166">
        <v>0</v>
      </c>
      <c r="FE136" s="166">
        <v>0</v>
      </c>
      <c r="FF136" s="167">
        <v>841956.57000000007</v>
      </c>
      <c r="FG136" s="166">
        <v>7.4873239943109397E-3</v>
      </c>
      <c r="FH136" s="166">
        <v>0</v>
      </c>
      <c r="FI136" s="167">
        <v>0</v>
      </c>
      <c r="FJ136" s="166">
        <v>0</v>
      </c>
      <c r="FK136" s="166">
        <v>0</v>
      </c>
      <c r="FL136" t="s">
        <v>492</v>
      </c>
      <c r="FM136" s="167">
        <v>0</v>
      </c>
      <c r="FN136" s="166">
        <v>0</v>
      </c>
      <c r="FO136" s="166">
        <v>0</v>
      </c>
      <c r="FP136" s="166">
        <v>0</v>
      </c>
      <c r="FQ136" t="s">
        <v>335</v>
      </c>
      <c r="FR136" s="167">
        <v>0</v>
      </c>
      <c r="FS136" s="166">
        <v>0</v>
      </c>
      <c r="FT136" s="166">
        <v>0</v>
      </c>
      <c r="FU136" t="s">
        <v>493</v>
      </c>
      <c r="FV136" s="167">
        <v>0</v>
      </c>
      <c r="FW136" s="166">
        <v>0</v>
      </c>
      <c r="FX136" s="166">
        <v>0</v>
      </c>
      <c r="FY136" t="s">
        <v>203</v>
      </c>
      <c r="FZ136" s="167">
        <v>0</v>
      </c>
      <c r="GA136" s="166">
        <v>0</v>
      </c>
      <c r="GB136" s="166">
        <v>0</v>
      </c>
      <c r="GC136" t="s">
        <v>204</v>
      </c>
      <c r="GD136" s="167">
        <v>0</v>
      </c>
      <c r="GE136" s="166">
        <v>0</v>
      </c>
      <c r="GF136" s="166">
        <v>0</v>
      </c>
      <c r="GG136" t="s">
        <v>205</v>
      </c>
      <c r="GH136" s="167">
        <v>0</v>
      </c>
      <c r="GI136" s="166">
        <v>0</v>
      </c>
      <c r="GJ136" s="166">
        <v>0</v>
      </c>
      <c r="GK136" t="s">
        <v>494</v>
      </c>
      <c r="GL136" s="167">
        <v>0</v>
      </c>
      <c r="GM136" s="166">
        <v>0</v>
      </c>
      <c r="GN136" s="166">
        <v>0</v>
      </c>
      <c r="GO136" s="167">
        <v>0</v>
      </c>
      <c r="GP136" s="167">
        <v>112450933.15578973</v>
      </c>
      <c r="GQ136" s="166">
        <v>1</v>
      </c>
      <c r="GR136" s="167">
        <v>15624651.119123064</v>
      </c>
      <c r="GS136" s="166">
        <v>-1.4999999999999999E-2</v>
      </c>
      <c r="GT136" s="167">
        <v>207833.14989791618</v>
      </c>
      <c r="GU136" t="s">
        <v>308</v>
      </c>
      <c r="GV136" s="166">
        <v>0</v>
      </c>
      <c r="GW136" s="166">
        <v>0</v>
      </c>
      <c r="GX136" s="167">
        <v>0</v>
      </c>
      <c r="GY136" s="167">
        <v>207833.14989791618</v>
      </c>
      <c r="GZ136" s="166">
        <v>1.8448022884786693E-3</v>
      </c>
      <c r="HA136" s="167">
        <v>0</v>
      </c>
      <c r="HB136" s="167">
        <v>0</v>
      </c>
      <c r="HC136" s="167">
        <v>2710000</v>
      </c>
      <c r="HD136" s="167">
        <v>0</v>
      </c>
      <c r="HE136" s="167">
        <v>112658766.30568765</v>
      </c>
      <c r="HF136" s="166">
        <v>0.834837334815837</v>
      </c>
      <c r="HG136" s="166">
        <v>0.93204185723018584</v>
      </c>
      <c r="HH136" t="s">
        <v>217</v>
      </c>
      <c r="HI136" s="170">
        <v>1.3215732512071017</v>
      </c>
      <c r="HJ136" t="s">
        <v>308</v>
      </c>
      <c r="HK136" s="171"/>
    </row>
    <row r="137" spans="1:219">
      <c r="A137">
        <v>880</v>
      </c>
      <c r="B137" t="s">
        <v>121</v>
      </c>
      <c r="C137" t="s">
        <v>308</v>
      </c>
      <c r="D137" t="s">
        <v>308</v>
      </c>
      <c r="E137" t="s">
        <v>308</v>
      </c>
      <c r="F137" t="s">
        <v>308</v>
      </c>
      <c r="G137" s="167">
        <v>3300</v>
      </c>
      <c r="H137" s="167">
        <v>0</v>
      </c>
      <c r="I137" s="167">
        <v>4600</v>
      </c>
      <c r="J137" t="s">
        <v>308</v>
      </c>
      <c r="K137">
        <v>0</v>
      </c>
      <c r="L137" s="167">
        <v>2806.18</v>
      </c>
      <c r="M137" s="167">
        <v>9817</v>
      </c>
      <c r="N137" s="167">
        <v>27548269.059999999</v>
      </c>
      <c r="O137" s="166">
        <v>0.37620113354491097</v>
      </c>
      <c r="P137" s="166">
        <v>0.05</v>
      </c>
      <c r="Q137" s="167">
        <v>3862.65</v>
      </c>
      <c r="R137" s="167">
        <v>4498</v>
      </c>
      <c r="S137" s="167">
        <v>17374199.699999999</v>
      </c>
      <c r="T137" s="166">
        <v>0.23726331434254011</v>
      </c>
      <c r="U137" s="166">
        <v>0.05</v>
      </c>
      <c r="V137" s="167">
        <v>4386.8100000000004</v>
      </c>
      <c r="W137" s="167">
        <v>2648</v>
      </c>
      <c r="X137" s="167">
        <v>11616272.880000001</v>
      </c>
      <c r="Y137" s="166">
        <v>0.15863265367072787</v>
      </c>
      <c r="Z137" s="166">
        <v>0.05</v>
      </c>
      <c r="AA137" s="167">
        <v>56538741.640000001</v>
      </c>
      <c r="AB137" s="167">
        <v>1301.24</v>
      </c>
      <c r="AC137" s="167">
        <v>1988.03</v>
      </c>
      <c r="AD137" s="167">
        <v>1878.0000000000002</v>
      </c>
      <c r="AE137" s="167">
        <v>943.00000000000102</v>
      </c>
      <c r="AF137" s="167">
        <v>4318441.0100000016</v>
      </c>
      <c r="AG137" s="166">
        <v>0.5</v>
      </c>
      <c r="AH137" s="166">
        <v>0.5</v>
      </c>
      <c r="AI137" s="167">
        <v>0</v>
      </c>
      <c r="AJ137" s="167">
        <v>0</v>
      </c>
      <c r="AK137" s="167">
        <v>2955.4777960051733</v>
      </c>
      <c r="AL137" s="167">
        <v>1929.5833533519626</v>
      </c>
      <c r="AM137" s="167">
        <v>0</v>
      </c>
      <c r="AN137" s="166">
        <v>0</v>
      </c>
      <c r="AO137" s="166">
        <v>0</v>
      </c>
      <c r="AP137" s="167">
        <v>0</v>
      </c>
      <c r="AQ137" s="167">
        <v>0</v>
      </c>
      <c r="AR137" s="167">
        <v>1590.5516104189451</v>
      </c>
      <c r="AS137" s="167">
        <v>1121.0835601730112</v>
      </c>
      <c r="AT137" s="167">
        <v>0</v>
      </c>
      <c r="AU137" s="166">
        <v>0</v>
      </c>
      <c r="AV137" s="166">
        <v>0</v>
      </c>
      <c r="AW137" s="167">
        <v>322</v>
      </c>
      <c r="AX137" s="167">
        <v>214.14</v>
      </c>
      <c r="AY137" s="167">
        <v>1327.8843683879568</v>
      </c>
      <c r="AZ137" s="167">
        <v>803.71969389658511</v>
      </c>
      <c r="BA137" s="167">
        <v>599687.30187193677</v>
      </c>
      <c r="BB137" s="166">
        <v>0.5</v>
      </c>
      <c r="BC137" s="166">
        <v>0.5</v>
      </c>
      <c r="BD137" s="167">
        <v>483</v>
      </c>
      <c r="BE137" s="167">
        <v>321.20999999999998</v>
      </c>
      <c r="BF137" s="167">
        <v>1233.2987665611809</v>
      </c>
      <c r="BG137" s="167">
        <v>742.69755979720514</v>
      </c>
      <c r="BH137" s="167">
        <v>834245.18743151054</v>
      </c>
      <c r="BI137" s="166">
        <v>0.5</v>
      </c>
      <c r="BJ137" s="166">
        <v>0.5</v>
      </c>
      <c r="BK137" s="167">
        <v>644</v>
      </c>
      <c r="BL137" s="167">
        <v>428.28</v>
      </c>
      <c r="BM137" s="167">
        <v>293.07508992713116</v>
      </c>
      <c r="BN137" s="167">
        <v>151.24978883390796</v>
      </c>
      <c r="BO137" s="167">
        <v>253517.61747485853</v>
      </c>
      <c r="BP137" s="166">
        <v>0.5</v>
      </c>
      <c r="BQ137" s="166">
        <v>0.5</v>
      </c>
      <c r="BR137" s="167">
        <v>805</v>
      </c>
      <c r="BS137" s="167">
        <v>535.35</v>
      </c>
      <c r="BT137" s="167">
        <v>1511.2766301927402</v>
      </c>
      <c r="BU137" s="167">
        <v>895.29294690902907</v>
      </c>
      <c r="BV137" s="167">
        <v>1695872.7664329046</v>
      </c>
      <c r="BW137" s="166">
        <v>0.5</v>
      </c>
      <c r="BX137" s="166">
        <v>0.5</v>
      </c>
      <c r="BY137" s="167">
        <v>966</v>
      </c>
      <c r="BZ137" s="167">
        <v>642.41999999999996</v>
      </c>
      <c r="CA137" s="167">
        <v>0</v>
      </c>
      <c r="CB137" s="167">
        <v>0</v>
      </c>
      <c r="CC137" s="167">
        <v>0</v>
      </c>
      <c r="CD137" s="166">
        <v>0.5</v>
      </c>
      <c r="CE137" s="166">
        <v>0.5</v>
      </c>
      <c r="CF137" s="169">
        <v>7701763.8832112122</v>
      </c>
      <c r="CG137" s="166">
        <v>0.10517583870147207</v>
      </c>
      <c r="CH137" s="167">
        <v>0</v>
      </c>
      <c r="CI137" s="167">
        <v>113.10183106106643</v>
      </c>
      <c r="CJ137" s="167">
        <v>0</v>
      </c>
      <c r="CK137" s="166">
        <v>0</v>
      </c>
      <c r="CL137" s="166">
        <v>0</v>
      </c>
      <c r="CM137" t="s">
        <v>181</v>
      </c>
      <c r="CN137" s="167">
        <v>642.07000000000005</v>
      </c>
      <c r="CO137" s="167">
        <v>325.36946959851161</v>
      </c>
      <c r="CP137" s="167">
        <v>208909.97534511637</v>
      </c>
      <c r="CQ137" s="166">
        <v>0</v>
      </c>
      <c r="CR137" t="s">
        <v>182</v>
      </c>
      <c r="CS137" s="167">
        <v>573</v>
      </c>
      <c r="CT137" s="167">
        <v>84.219475371795724</v>
      </c>
      <c r="CU137" s="167">
        <v>48257.759388038947</v>
      </c>
      <c r="CV137" s="166">
        <v>0</v>
      </c>
      <c r="CW137" s="166">
        <v>3.511900987574789E-3</v>
      </c>
      <c r="CX137" s="167">
        <v>0</v>
      </c>
      <c r="CY137" s="167">
        <v>0</v>
      </c>
      <c r="CZ137" s="167">
        <v>231.29999999999981</v>
      </c>
      <c r="DA137" s="167">
        <v>0</v>
      </c>
      <c r="DB137" s="167">
        <v>0</v>
      </c>
      <c r="DC137" s="166">
        <v>0</v>
      </c>
      <c r="DD137" s="166">
        <v>0</v>
      </c>
      <c r="DE137" s="166">
        <v>0</v>
      </c>
      <c r="DF137" s="169">
        <v>257167.73473315532</v>
      </c>
      <c r="DG137" t="s">
        <v>288</v>
      </c>
      <c r="DH137" t="s">
        <v>228</v>
      </c>
      <c r="DI137" s="166">
        <v>1</v>
      </c>
      <c r="DJ137" s="167">
        <v>631.11</v>
      </c>
      <c r="DK137" s="166">
        <v>0.35035883684446839</v>
      </c>
      <c r="DL137" s="166">
        <v>0.20761764999985535</v>
      </c>
      <c r="DM137" s="167">
        <v>3213.1439270809524</v>
      </c>
      <c r="DN137" s="167">
        <v>2027847.2638200598</v>
      </c>
      <c r="DO137" s="166">
        <v>1</v>
      </c>
      <c r="DP137" s="166">
        <v>0.58045405000000005</v>
      </c>
      <c r="DQ137" s="166">
        <v>0.48019236999999998</v>
      </c>
      <c r="DR137" s="167">
        <v>1264.08</v>
      </c>
      <c r="DS137" s="166">
        <v>0.18822099900964187</v>
      </c>
      <c r="DT137" s="166">
        <v>0.19637995648224676</v>
      </c>
      <c r="DU137" s="166">
        <v>0.15506990267858803</v>
      </c>
      <c r="DV137" s="167">
        <v>1219.8931345611904</v>
      </c>
      <c r="DW137" s="167">
        <v>1542042.5135361096</v>
      </c>
      <c r="DX137" s="166">
        <v>1</v>
      </c>
      <c r="DY137" s="167">
        <v>3569889.7773561692</v>
      </c>
      <c r="DZ137" s="166">
        <v>4.8750670248890793E-2</v>
      </c>
      <c r="EA137" s="167">
        <v>85000</v>
      </c>
      <c r="EB137" s="167">
        <v>110000</v>
      </c>
      <c r="EC137" s="167">
        <v>3430000</v>
      </c>
      <c r="ED137" s="166">
        <v>4.6840325439272613E-2</v>
      </c>
      <c r="EE137" s="166">
        <v>0</v>
      </c>
      <c r="EF137" s="166">
        <v>0</v>
      </c>
      <c r="EG137" s="167">
        <v>0</v>
      </c>
      <c r="EH137" s="167">
        <v>0</v>
      </c>
      <c r="EI137" s="167">
        <v>0</v>
      </c>
      <c r="EJ137" s="167">
        <v>0</v>
      </c>
      <c r="EK137" s="167">
        <v>0</v>
      </c>
      <c r="EL137" s="166">
        <v>0</v>
      </c>
      <c r="EM137" s="166">
        <v>0</v>
      </c>
      <c r="EN137" s="166">
        <v>0</v>
      </c>
      <c r="EO137" s="170">
        <v>0</v>
      </c>
      <c r="EP137" s="170">
        <v>0</v>
      </c>
      <c r="EQ137" s="170">
        <v>0</v>
      </c>
      <c r="ER137" s="170">
        <v>0</v>
      </c>
      <c r="ES137" s="170">
        <v>0</v>
      </c>
      <c r="ET137" s="170">
        <v>0</v>
      </c>
      <c r="EU137" s="170">
        <v>0</v>
      </c>
      <c r="EV137" s="170">
        <v>0</v>
      </c>
      <c r="EW137" t="s">
        <v>194</v>
      </c>
      <c r="EX137" t="s">
        <v>194</v>
      </c>
      <c r="EY137" t="s">
        <v>194</v>
      </c>
      <c r="EZ137" t="s">
        <v>194</v>
      </c>
      <c r="FA137" s="167">
        <v>0</v>
      </c>
      <c r="FB137" s="166">
        <v>0</v>
      </c>
      <c r="FC137" s="167">
        <v>290557</v>
      </c>
      <c r="FD137" s="166">
        <v>3.9678671832824291E-3</v>
      </c>
      <c r="FE137" s="166">
        <v>0</v>
      </c>
      <c r="FF137" s="167">
        <v>677488</v>
      </c>
      <c r="FG137" s="166">
        <v>9.2518246067644101E-3</v>
      </c>
      <c r="FH137" s="166">
        <v>0</v>
      </c>
      <c r="FI137" s="167">
        <v>285870</v>
      </c>
      <c r="FJ137" s="166">
        <v>3.9038611758964612E-3</v>
      </c>
      <c r="FK137" s="166">
        <v>0</v>
      </c>
      <c r="FL137" t="s">
        <v>492</v>
      </c>
      <c r="FM137" s="167">
        <v>0</v>
      </c>
      <c r="FN137" s="166">
        <v>0</v>
      </c>
      <c r="FO137" s="166">
        <v>0</v>
      </c>
      <c r="FP137" s="166">
        <v>0</v>
      </c>
      <c r="FQ137" t="s">
        <v>335</v>
      </c>
      <c r="FR137" s="167">
        <v>0</v>
      </c>
      <c r="FS137" s="166">
        <v>0</v>
      </c>
      <c r="FT137" s="166">
        <v>0</v>
      </c>
      <c r="FU137" t="s">
        <v>493</v>
      </c>
      <c r="FV137" s="167">
        <v>0</v>
      </c>
      <c r="FW137" s="166">
        <v>0</v>
      </c>
      <c r="FX137" s="166">
        <v>0</v>
      </c>
      <c r="FY137" t="s">
        <v>203</v>
      </c>
      <c r="FZ137" s="167">
        <v>0</v>
      </c>
      <c r="GA137" s="166">
        <v>0</v>
      </c>
      <c r="GB137" s="166">
        <v>0</v>
      </c>
      <c r="GC137" t="s">
        <v>204</v>
      </c>
      <c r="GD137" s="167">
        <v>0</v>
      </c>
      <c r="GE137" s="166">
        <v>0</v>
      </c>
      <c r="GF137" s="166">
        <v>0</v>
      </c>
      <c r="GG137" t="s">
        <v>205</v>
      </c>
      <c r="GH137" s="167">
        <v>0</v>
      </c>
      <c r="GI137" s="166">
        <v>0</v>
      </c>
      <c r="GJ137" s="166">
        <v>0</v>
      </c>
      <c r="GK137" t="s">
        <v>494</v>
      </c>
      <c r="GL137" s="167">
        <v>0</v>
      </c>
      <c r="GM137" s="166">
        <v>0</v>
      </c>
      <c r="GN137" s="166">
        <v>0</v>
      </c>
      <c r="GO137" s="167">
        <v>476023.43556168349</v>
      </c>
      <c r="GP137" s="167">
        <v>73227501.47086221</v>
      </c>
      <c r="GQ137" s="166">
        <v>1</v>
      </c>
      <c r="GR137" s="167">
        <v>10247708.800961778</v>
      </c>
      <c r="GS137" s="166">
        <v>0</v>
      </c>
      <c r="GT137" s="167">
        <v>260990.17346893655</v>
      </c>
      <c r="GU137" t="s">
        <v>161</v>
      </c>
      <c r="GV137" s="166">
        <v>0</v>
      </c>
      <c r="GW137" s="166">
        <v>9.5699999999999993E-2</v>
      </c>
      <c r="GX137" s="167">
        <v>-161578.26295849573</v>
      </c>
      <c r="GY137" s="167">
        <v>99411.910510440794</v>
      </c>
      <c r="GZ137" s="166">
        <v>1.3557356491115384E-3</v>
      </c>
      <c r="HA137" s="167">
        <v>0</v>
      </c>
      <c r="HB137" s="167">
        <v>0</v>
      </c>
      <c r="HC137" s="167">
        <v>147300</v>
      </c>
      <c r="HD137" s="167">
        <v>0</v>
      </c>
      <c r="HE137" s="167">
        <v>73326913.381372645</v>
      </c>
      <c r="HF137" s="166">
        <v>0.77209710155817901</v>
      </c>
      <c r="HG137" s="166">
        <v>0.92953551149611668</v>
      </c>
      <c r="HH137" t="s">
        <v>217</v>
      </c>
      <c r="HI137" s="170">
        <v>1.3000145064315545</v>
      </c>
      <c r="HJ137" t="s">
        <v>308</v>
      </c>
      <c r="HK137" s="171"/>
    </row>
    <row r="138" spans="1:219">
      <c r="A138">
        <v>211</v>
      </c>
      <c r="B138" t="s">
        <v>23</v>
      </c>
      <c r="C138" t="s">
        <v>308</v>
      </c>
      <c r="D138" t="s">
        <v>308</v>
      </c>
      <c r="E138" t="s">
        <v>308</v>
      </c>
      <c r="F138" t="s">
        <v>308</v>
      </c>
      <c r="G138" s="167">
        <v>0</v>
      </c>
      <c r="H138" s="167">
        <v>0</v>
      </c>
      <c r="I138" s="167">
        <v>0</v>
      </c>
      <c r="J138" t="s">
        <v>308</v>
      </c>
      <c r="K138">
        <v>0</v>
      </c>
      <c r="L138" s="167">
        <v>4598.1161999999995</v>
      </c>
      <c r="M138" s="167">
        <v>23448.333333333332</v>
      </c>
      <c r="N138" s="167">
        <v>107818161.36299998</v>
      </c>
      <c r="O138" s="166">
        <v>0.42561644456268483</v>
      </c>
      <c r="P138" s="166">
        <v>2.5000000000000001E-2</v>
      </c>
      <c r="Q138" s="167">
        <v>6437.1656999999996</v>
      </c>
      <c r="R138" s="167">
        <v>8830.9166666666679</v>
      </c>
      <c r="S138" s="167">
        <v>56846073.866225004</v>
      </c>
      <c r="T138" s="166">
        <v>0.22440211871942872</v>
      </c>
      <c r="U138" s="166">
        <v>2.5000000000000001E-2</v>
      </c>
      <c r="V138" s="167">
        <v>6437.1656999999996</v>
      </c>
      <c r="W138" s="167">
        <v>5507.166666666667</v>
      </c>
      <c r="X138" s="167">
        <v>35450544.370849997</v>
      </c>
      <c r="Y138" s="166">
        <v>0.13994242215032568</v>
      </c>
      <c r="Z138" s="166">
        <v>2.5000000000000001E-2</v>
      </c>
      <c r="AA138" s="167">
        <v>200114779.60007498</v>
      </c>
      <c r="AB138" s="167">
        <v>0</v>
      </c>
      <c r="AC138" s="167">
        <v>0</v>
      </c>
      <c r="AD138" s="167">
        <v>7260.0369466666671</v>
      </c>
      <c r="AE138" s="167">
        <v>5445.9103717017542</v>
      </c>
      <c r="AF138" s="167">
        <v>0</v>
      </c>
      <c r="AG138" s="166">
        <v>0</v>
      </c>
      <c r="AH138" s="166">
        <v>0</v>
      </c>
      <c r="AI138" s="167">
        <v>733.8</v>
      </c>
      <c r="AJ138" s="167">
        <v>770.55</v>
      </c>
      <c r="AK138" s="167">
        <v>11056.609468680765</v>
      </c>
      <c r="AL138" s="167">
        <v>9256.3610820121703</v>
      </c>
      <c r="AM138" s="167">
        <v>15245829.059862422</v>
      </c>
      <c r="AN138" s="166">
        <v>0.5</v>
      </c>
      <c r="AO138" s="166">
        <v>0.5</v>
      </c>
      <c r="AP138" s="167">
        <v>39.6</v>
      </c>
      <c r="AQ138" s="167">
        <v>58.42</v>
      </c>
      <c r="AR138" s="167">
        <v>648.76863244050401</v>
      </c>
      <c r="AS138" s="167">
        <v>423.22859276172676</v>
      </c>
      <c r="AT138" s="167">
        <v>50416.252233784035</v>
      </c>
      <c r="AU138" s="166">
        <v>0</v>
      </c>
      <c r="AV138" s="166">
        <v>0</v>
      </c>
      <c r="AW138" s="167">
        <v>47.52</v>
      </c>
      <c r="AX138" s="167">
        <v>77.22</v>
      </c>
      <c r="AY138" s="167">
        <v>821.9877893782118</v>
      </c>
      <c r="AZ138" s="167">
        <v>574.39792026664406</v>
      </c>
      <c r="BA138" s="167">
        <v>83415.867154242878</v>
      </c>
      <c r="BB138" s="166">
        <v>0</v>
      </c>
      <c r="BC138" s="166">
        <v>0</v>
      </c>
      <c r="BD138" s="167">
        <v>71.28</v>
      </c>
      <c r="BE138" s="167">
        <v>101.97</v>
      </c>
      <c r="BF138" s="167">
        <v>3524.7528372624279</v>
      </c>
      <c r="BG138" s="167">
        <v>2111.3078024173337</v>
      </c>
      <c r="BH138" s="167">
        <v>466534.4388525614</v>
      </c>
      <c r="BI138" s="166">
        <v>0</v>
      </c>
      <c r="BJ138" s="166">
        <v>0</v>
      </c>
      <c r="BK138" s="167">
        <v>71.28</v>
      </c>
      <c r="BL138" s="167">
        <v>101.97</v>
      </c>
      <c r="BM138" s="167">
        <v>4817.6756130671338</v>
      </c>
      <c r="BN138" s="167">
        <v>3043.2282877182251</v>
      </c>
      <c r="BO138" s="167">
        <v>653721.90619805269</v>
      </c>
      <c r="BP138" s="166">
        <v>0</v>
      </c>
      <c r="BQ138" s="166">
        <v>0</v>
      </c>
      <c r="BR138" s="167">
        <v>83.16</v>
      </c>
      <c r="BS138" s="167">
        <v>118.8</v>
      </c>
      <c r="BT138" s="167">
        <v>9688.6502526217537</v>
      </c>
      <c r="BU138" s="167">
        <v>5964.9470962290043</v>
      </c>
      <c r="BV138" s="167">
        <v>1514343.8700400307</v>
      </c>
      <c r="BW138" s="166">
        <v>0</v>
      </c>
      <c r="BX138" s="166">
        <v>0</v>
      </c>
      <c r="BY138" s="167">
        <v>113.85</v>
      </c>
      <c r="BZ138" s="167">
        <v>160.38</v>
      </c>
      <c r="CA138" s="167">
        <v>2743.9056463979764</v>
      </c>
      <c r="CB138" s="167">
        <v>1694.1991593031169</v>
      </c>
      <c r="CC138" s="167">
        <v>584109.31901144353</v>
      </c>
      <c r="CD138" s="166">
        <v>0</v>
      </c>
      <c r="CE138" s="166">
        <v>0</v>
      </c>
      <c r="CF138" s="169">
        <v>18598370.713352535</v>
      </c>
      <c r="CG138" s="166">
        <v>7.3417801951057307E-2</v>
      </c>
      <c r="CH138" s="167">
        <v>0</v>
      </c>
      <c r="CI138" s="167">
        <v>96.285994550945077</v>
      </c>
      <c r="CJ138" s="167">
        <v>0</v>
      </c>
      <c r="CK138" s="166">
        <v>0</v>
      </c>
      <c r="CL138" s="166">
        <v>0</v>
      </c>
      <c r="CM138" t="s">
        <v>181</v>
      </c>
      <c r="CN138" s="167">
        <v>861.77</v>
      </c>
      <c r="CO138" s="167">
        <v>9600.9631712965529</v>
      </c>
      <c r="CP138" s="167">
        <v>8273822.0321282307</v>
      </c>
      <c r="CQ138" s="166">
        <v>0</v>
      </c>
      <c r="CR138" t="s">
        <v>182</v>
      </c>
      <c r="CS138" s="167">
        <v>3542.95</v>
      </c>
      <c r="CT138" s="167">
        <v>681.42403507284428</v>
      </c>
      <c r="CU138" s="167">
        <v>2414251.2850613333</v>
      </c>
      <c r="CV138" s="166">
        <v>0</v>
      </c>
      <c r="CW138" s="166">
        <v>4.2191590980409845E-2</v>
      </c>
      <c r="CX138" s="167">
        <v>0</v>
      </c>
      <c r="CY138" s="167">
        <v>0</v>
      </c>
      <c r="CZ138" s="167">
        <v>307.6000000000007</v>
      </c>
      <c r="DA138" s="167">
        <v>106.33362724999994</v>
      </c>
      <c r="DB138" s="167">
        <v>0</v>
      </c>
      <c r="DC138" s="166">
        <v>0</v>
      </c>
      <c r="DD138" s="166">
        <v>0</v>
      </c>
      <c r="DE138" s="166">
        <v>0</v>
      </c>
      <c r="DF138" s="169">
        <v>10688073.317189563</v>
      </c>
      <c r="DG138" t="s">
        <v>288</v>
      </c>
      <c r="DH138" t="s">
        <v>228</v>
      </c>
      <c r="DI138" s="166">
        <v>1</v>
      </c>
      <c r="DJ138" s="167">
        <v>523.86</v>
      </c>
      <c r="DK138" s="166">
        <v>0.39708477925989066</v>
      </c>
      <c r="DL138" s="166">
        <v>0.25048140087647508</v>
      </c>
      <c r="DM138" s="167">
        <v>8739.6182749372801</v>
      </c>
      <c r="DN138" s="167">
        <v>4578336.4295086442</v>
      </c>
      <c r="DO138" s="166">
        <v>1</v>
      </c>
      <c r="DP138" s="166">
        <v>0.58045405000000005</v>
      </c>
      <c r="DQ138" s="166">
        <v>0.48019236999999998</v>
      </c>
      <c r="DR138" s="167">
        <v>1336.81</v>
      </c>
      <c r="DS138" s="166">
        <v>0.19648021839370788</v>
      </c>
      <c r="DT138" s="166">
        <v>0.19586982428388092</v>
      </c>
      <c r="DU138" s="166">
        <v>0.18533316236727249</v>
      </c>
      <c r="DV138" s="167">
        <v>2720.7853377372467</v>
      </c>
      <c r="DW138" s="167">
        <v>3637173.0473405286</v>
      </c>
      <c r="DX138" s="166">
        <v>1</v>
      </c>
      <c r="DY138" s="167">
        <v>8215509.4768491723</v>
      </c>
      <c r="DZ138" s="166">
        <v>3.2431047697382989E-2</v>
      </c>
      <c r="EA138" s="167">
        <v>100000</v>
      </c>
      <c r="EB138" s="167">
        <v>100000</v>
      </c>
      <c r="EC138" s="167">
        <v>8900000</v>
      </c>
      <c r="ED138" s="166">
        <v>3.5133101035312413E-2</v>
      </c>
      <c r="EE138" s="166">
        <v>0</v>
      </c>
      <c r="EF138" s="166">
        <v>0</v>
      </c>
      <c r="EG138" s="167">
        <v>0</v>
      </c>
      <c r="EH138" s="167">
        <v>0</v>
      </c>
      <c r="EI138" s="167">
        <v>0</v>
      </c>
      <c r="EJ138" s="167">
        <v>0</v>
      </c>
      <c r="EK138" s="167">
        <v>0</v>
      </c>
      <c r="EL138" s="166">
        <v>0</v>
      </c>
      <c r="EM138" s="166">
        <v>0</v>
      </c>
      <c r="EN138" s="166">
        <v>0</v>
      </c>
      <c r="EO138" s="170">
        <v>0</v>
      </c>
      <c r="EP138" s="170">
        <v>0</v>
      </c>
      <c r="EQ138" s="170">
        <v>0</v>
      </c>
      <c r="ER138" s="170">
        <v>0</v>
      </c>
      <c r="ES138" s="170">
        <v>0</v>
      </c>
      <c r="ET138" s="170">
        <v>0</v>
      </c>
      <c r="EU138" s="170">
        <v>0</v>
      </c>
      <c r="EV138" s="170">
        <v>0</v>
      </c>
      <c r="EW138" t="s">
        <v>194</v>
      </c>
      <c r="EX138" t="s">
        <v>194</v>
      </c>
      <c r="EY138" t="s">
        <v>194</v>
      </c>
      <c r="EZ138" t="s">
        <v>194</v>
      </c>
      <c r="FA138" s="167">
        <v>0</v>
      </c>
      <c r="FB138" s="166">
        <v>0</v>
      </c>
      <c r="FC138" s="167">
        <v>341093</v>
      </c>
      <c r="FD138" s="166">
        <v>1.3464780709480694E-3</v>
      </c>
      <c r="FE138" s="166">
        <v>0</v>
      </c>
      <c r="FF138" s="167">
        <v>3886969.01</v>
      </c>
      <c r="FG138" s="166">
        <v>1.5343963477467219E-2</v>
      </c>
      <c r="FH138" s="166">
        <v>0</v>
      </c>
      <c r="FI138" s="167">
        <v>2577562.9361133804</v>
      </c>
      <c r="FJ138" s="166">
        <v>1.017503135498291E-2</v>
      </c>
      <c r="FK138" s="166">
        <v>0</v>
      </c>
      <c r="FL138" t="s">
        <v>492</v>
      </c>
      <c r="FM138" s="167">
        <v>0</v>
      </c>
      <c r="FN138" s="166">
        <v>0</v>
      </c>
      <c r="FO138" s="166">
        <v>0</v>
      </c>
      <c r="FP138" s="166">
        <v>0</v>
      </c>
      <c r="FQ138" t="s">
        <v>335</v>
      </c>
      <c r="FR138" s="167">
        <v>0</v>
      </c>
      <c r="FS138" s="166">
        <v>0</v>
      </c>
      <c r="FT138" s="166">
        <v>0</v>
      </c>
      <c r="FU138" t="s">
        <v>493</v>
      </c>
      <c r="FV138" s="167">
        <v>0</v>
      </c>
      <c r="FW138" s="166">
        <v>0</v>
      </c>
      <c r="FX138" s="166">
        <v>0</v>
      </c>
      <c r="FY138" t="s">
        <v>203</v>
      </c>
      <c r="FZ138" s="167">
        <v>0</v>
      </c>
      <c r="GA138" s="166">
        <v>0</v>
      </c>
      <c r="GB138" s="166">
        <v>0</v>
      </c>
      <c r="GC138" t="s">
        <v>204</v>
      </c>
      <c r="GD138" s="167">
        <v>0</v>
      </c>
      <c r="GE138" s="166">
        <v>0</v>
      </c>
      <c r="GF138" s="166">
        <v>0</v>
      </c>
      <c r="GG138" t="s">
        <v>205</v>
      </c>
      <c r="GH138" s="167">
        <v>0</v>
      </c>
      <c r="GI138" s="166">
        <v>0</v>
      </c>
      <c r="GJ138" s="166">
        <v>0</v>
      </c>
      <c r="GK138" t="s">
        <v>494</v>
      </c>
      <c r="GL138" s="167">
        <v>0</v>
      </c>
      <c r="GM138" s="166">
        <v>0</v>
      </c>
      <c r="GN138" s="166">
        <v>0</v>
      </c>
      <c r="GO138" s="167">
        <v>0</v>
      </c>
      <c r="GP138" s="167">
        <v>253322358.05357963</v>
      </c>
      <c r="GQ138" s="166">
        <v>1</v>
      </c>
      <c r="GR138" s="167">
        <v>20841293.496782251</v>
      </c>
      <c r="GS138" s="166">
        <v>-0.01</v>
      </c>
      <c r="GT138" s="167">
        <v>3163814.0447135549</v>
      </c>
      <c r="GU138" t="s">
        <v>161</v>
      </c>
      <c r="GV138" s="166">
        <v>0.03</v>
      </c>
      <c r="GW138" s="166">
        <v>1</v>
      </c>
      <c r="GX138" s="167">
        <v>-46098.392993570633</v>
      </c>
      <c r="GY138" s="167">
        <v>3117715.6517199846</v>
      </c>
      <c r="GZ138" s="166">
        <v>1.2145123301578289E-2</v>
      </c>
      <c r="HA138" s="167">
        <v>0</v>
      </c>
      <c r="HB138" s="167">
        <v>0</v>
      </c>
      <c r="HC138" s="167">
        <v>2470474.83</v>
      </c>
      <c r="HD138" s="167">
        <v>0</v>
      </c>
      <c r="HE138" s="167">
        <v>256705146.11529961</v>
      </c>
      <c r="HF138" s="166">
        <v>0.7899609854324392</v>
      </c>
      <c r="HG138" s="166">
        <v>0.93800142606128945</v>
      </c>
      <c r="HH138" t="s">
        <v>217</v>
      </c>
      <c r="HI138" s="170">
        <v>1.2990607073535518</v>
      </c>
      <c r="HJ138" t="s">
        <v>308</v>
      </c>
      <c r="HK138" s="171"/>
    </row>
    <row r="139" spans="1:219">
      <c r="A139">
        <v>358</v>
      </c>
      <c r="B139" t="s">
        <v>66</v>
      </c>
      <c r="C139" t="s">
        <v>308</v>
      </c>
      <c r="D139" t="s">
        <v>161</v>
      </c>
      <c r="E139" t="s">
        <v>308</v>
      </c>
      <c r="F139" t="s">
        <v>161</v>
      </c>
      <c r="G139" s="167">
        <v>3278.38425624</v>
      </c>
      <c r="H139" s="167">
        <v>0</v>
      </c>
      <c r="I139" s="167">
        <v>4578.3842562399996</v>
      </c>
      <c r="J139" t="s">
        <v>308</v>
      </c>
      <c r="K139">
        <v>0</v>
      </c>
      <c r="L139" s="167">
        <v>2740.09425624</v>
      </c>
      <c r="M139" s="167">
        <v>20832</v>
      </c>
      <c r="N139" s="167">
        <v>57081643.545991682</v>
      </c>
      <c r="O139" s="166">
        <v>0.37902763379751059</v>
      </c>
      <c r="P139" s="166">
        <v>6.0999999999999999E-5</v>
      </c>
      <c r="Q139" s="167">
        <v>3862.0642562399998</v>
      </c>
      <c r="R139" s="167">
        <v>9454</v>
      </c>
      <c r="S139" s="167">
        <v>36511955.47849296</v>
      </c>
      <c r="T139" s="166">
        <v>0.24244291563158799</v>
      </c>
      <c r="U139" s="166">
        <v>0</v>
      </c>
      <c r="V139" s="167">
        <v>4387.8642562399991</v>
      </c>
      <c r="W139" s="167">
        <v>5707</v>
      </c>
      <c r="X139" s="167">
        <v>25041541.310361676</v>
      </c>
      <c r="Y139" s="166">
        <v>0.16627825619389502</v>
      </c>
      <c r="Z139" s="166">
        <v>0</v>
      </c>
      <c r="AA139" s="167">
        <v>118635140.33484632</v>
      </c>
      <c r="AB139" s="167">
        <v>442.36</v>
      </c>
      <c r="AC139" s="167">
        <v>442.36</v>
      </c>
      <c r="AD139" s="167">
        <v>1783.0000000000002</v>
      </c>
      <c r="AE139" s="167">
        <v>1312.0000000000005</v>
      </c>
      <c r="AF139" s="167">
        <v>1369104.2000000002</v>
      </c>
      <c r="AG139" s="166">
        <v>0.61519999999999997</v>
      </c>
      <c r="AH139" s="166">
        <v>0.57820000000000005</v>
      </c>
      <c r="AI139" s="167">
        <v>542.89</v>
      </c>
      <c r="AJ139" s="167">
        <v>789.2</v>
      </c>
      <c r="AK139" s="167">
        <v>3234.546552965478</v>
      </c>
      <c r="AL139" s="167">
        <v>2881.6525141649627</v>
      </c>
      <c r="AM139" s="167">
        <v>4030203.1423184173</v>
      </c>
      <c r="AN139" s="166">
        <v>0.61519999999999997</v>
      </c>
      <c r="AO139" s="166">
        <v>0.57820000000000005</v>
      </c>
      <c r="AP139" s="167">
        <v>201.07</v>
      </c>
      <c r="AQ139" s="167">
        <v>291.55</v>
      </c>
      <c r="AR139" s="167">
        <v>1151.292284564872</v>
      </c>
      <c r="AS139" s="167">
        <v>801.08392026277954</v>
      </c>
      <c r="AT139" s="167">
        <v>465046.35661007219</v>
      </c>
      <c r="AU139" s="166">
        <v>0.61519999999999997</v>
      </c>
      <c r="AV139" s="166">
        <v>0.57820000000000005</v>
      </c>
      <c r="AW139" s="167">
        <v>241.29</v>
      </c>
      <c r="AX139" s="167">
        <v>392.09</v>
      </c>
      <c r="AY139" s="167">
        <v>1474.0076049706458</v>
      </c>
      <c r="AZ139" s="167">
        <v>1057.804210067972</v>
      </c>
      <c r="BA139" s="167">
        <v>770417.74772891821</v>
      </c>
      <c r="BB139" s="166">
        <v>0.61519999999999997</v>
      </c>
      <c r="BC139" s="166">
        <v>0.57820000000000005</v>
      </c>
      <c r="BD139" s="167">
        <v>361.93</v>
      </c>
      <c r="BE139" s="167">
        <v>517.76</v>
      </c>
      <c r="BF139" s="167">
        <v>886.01574431321274</v>
      </c>
      <c r="BG139" s="167">
        <v>589.37596449476962</v>
      </c>
      <c r="BH139" s="167">
        <v>625830.97771609295</v>
      </c>
      <c r="BI139" s="166">
        <v>0.61519999999999997</v>
      </c>
      <c r="BJ139" s="166">
        <v>0.57820000000000005</v>
      </c>
      <c r="BK139" s="167">
        <v>392.09</v>
      </c>
      <c r="BL139" s="167">
        <v>563</v>
      </c>
      <c r="BM139" s="167">
        <v>777.24910584146551</v>
      </c>
      <c r="BN139" s="167">
        <v>532.08307623576468</v>
      </c>
      <c r="BO139" s="167">
        <v>604314.37383011566</v>
      </c>
      <c r="BP139" s="166">
        <v>0.61519999999999997</v>
      </c>
      <c r="BQ139" s="166">
        <v>0.57820000000000005</v>
      </c>
      <c r="BR139" s="167">
        <v>422.25</v>
      </c>
      <c r="BS139" s="167">
        <v>603.21</v>
      </c>
      <c r="BT139" s="167">
        <v>1184.233202773584</v>
      </c>
      <c r="BU139" s="167">
        <v>851.22703849145978</v>
      </c>
      <c r="BV139" s="167">
        <v>1013511.1317595793</v>
      </c>
      <c r="BW139" s="166">
        <v>0.61519999999999997</v>
      </c>
      <c r="BX139" s="166">
        <v>0.57820000000000005</v>
      </c>
      <c r="BY139" s="167">
        <v>578.08000000000004</v>
      </c>
      <c r="BZ139" s="167">
        <v>814.34</v>
      </c>
      <c r="CA139" s="167">
        <v>351.63115426876448</v>
      </c>
      <c r="CB139" s="167">
        <v>280.54663548208816</v>
      </c>
      <c r="CC139" s="167">
        <v>431731.28479817108</v>
      </c>
      <c r="CD139" s="166">
        <v>0.61519999999999997</v>
      </c>
      <c r="CE139" s="166">
        <v>0.57820000000000005</v>
      </c>
      <c r="CF139" s="169">
        <v>9310159.2147613671</v>
      </c>
      <c r="CG139" s="166">
        <v>6.1820357618222188E-2</v>
      </c>
      <c r="CH139" s="167">
        <v>0</v>
      </c>
      <c r="CI139" s="167">
        <v>218.81411918378171</v>
      </c>
      <c r="CJ139" s="167">
        <v>0</v>
      </c>
      <c r="CK139" s="166">
        <v>0</v>
      </c>
      <c r="CL139" s="166">
        <v>0</v>
      </c>
      <c r="CM139" t="s">
        <v>181</v>
      </c>
      <c r="CN139" s="167">
        <v>517.76</v>
      </c>
      <c r="CO139" s="167">
        <v>2424.512214297265</v>
      </c>
      <c r="CP139" s="167">
        <v>1255315.4440745518</v>
      </c>
      <c r="CQ139" s="166">
        <v>0</v>
      </c>
      <c r="CR139" t="s">
        <v>182</v>
      </c>
      <c r="CS139" s="167">
        <v>1392.42</v>
      </c>
      <c r="CT139" s="167">
        <v>245.49396808303032</v>
      </c>
      <c r="CU139" s="167">
        <v>341830.71103817312</v>
      </c>
      <c r="CV139" s="166">
        <v>0</v>
      </c>
      <c r="CW139" s="166">
        <v>1.0605204937966033E-2</v>
      </c>
      <c r="CX139" s="167">
        <v>0</v>
      </c>
      <c r="CY139" s="167">
        <v>0</v>
      </c>
      <c r="CZ139" s="167">
        <v>280.10000000000002</v>
      </c>
      <c r="DA139" s="167">
        <v>9.6999999999999318</v>
      </c>
      <c r="DB139" s="167">
        <v>0</v>
      </c>
      <c r="DC139" s="166">
        <v>0</v>
      </c>
      <c r="DD139" s="166">
        <v>0</v>
      </c>
      <c r="DE139" s="166">
        <v>0</v>
      </c>
      <c r="DF139" s="169">
        <v>1597146.155112725</v>
      </c>
      <c r="DG139" t="s">
        <v>288</v>
      </c>
      <c r="DH139" t="s">
        <v>228</v>
      </c>
      <c r="DI139" s="166">
        <v>1</v>
      </c>
      <c r="DJ139" s="167">
        <v>1055.6199999999999</v>
      </c>
      <c r="DK139" s="166">
        <v>0.2838735423454728</v>
      </c>
      <c r="DL139" s="166">
        <v>0.10160520202134947</v>
      </c>
      <c r="DM139" s="167">
        <v>5283.2665635974145</v>
      </c>
      <c r="DN139" s="167">
        <v>5577121.8498647017</v>
      </c>
      <c r="DO139" s="166">
        <v>0.80820000000000003</v>
      </c>
      <c r="DP139" s="166">
        <v>0.58045405000000005</v>
      </c>
      <c r="DQ139" s="166">
        <v>0.48019236999999998</v>
      </c>
      <c r="DR139" s="167">
        <v>1558.3</v>
      </c>
      <c r="DS139" s="166">
        <v>0.13664518857139812</v>
      </c>
      <c r="DT139" s="166">
        <v>0.13153712095872946</v>
      </c>
      <c r="DU139" s="166">
        <v>0.10321351375511796</v>
      </c>
      <c r="DV139" s="167">
        <v>1763.4552589523228</v>
      </c>
      <c r="DW139" s="167">
        <v>2747992.3300254047</v>
      </c>
      <c r="DX139" s="166">
        <v>0.79790000000000005</v>
      </c>
      <c r="DY139" s="167">
        <v>8325114.1798901064</v>
      </c>
      <c r="DZ139" s="166">
        <v>5.5279563318029724E-2</v>
      </c>
      <c r="EA139" s="167">
        <v>110589</v>
      </c>
      <c r="EB139" s="167">
        <v>110589</v>
      </c>
      <c r="EC139" s="167">
        <v>9289476</v>
      </c>
      <c r="ED139" s="166">
        <v>6.1683019071829243E-2</v>
      </c>
      <c r="EE139" s="166">
        <v>0</v>
      </c>
      <c r="EF139" s="166">
        <v>0</v>
      </c>
      <c r="EG139" s="167">
        <v>25000</v>
      </c>
      <c r="EH139" s="167">
        <v>65000</v>
      </c>
      <c r="EI139" s="167">
        <v>0</v>
      </c>
      <c r="EJ139" s="167">
        <v>0</v>
      </c>
      <c r="EK139" s="167">
        <v>0</v>
      </c>
      <c r="EL139" s="166">
        <v>0</v>
      </c>
      <c r="EM139" s="166">
        <v>0</v>
      </c>
      <c r="EN139" s="166">
        <v>0</v>
      </c>
      <c r="EO139" s="170">
        <v>0</v>
      </c>
      <c r="EP139" s="170">
        <v>0</v>
      </c>
      <c r="EQ139" s="170">
        <v>0</v>
      </c>
      <c r="ER139" s="170">
        <v>0</v>
      </c>
      <c r="ES139" s="170">
        <v>0</v>
      </c>
      <c r="ET139" s="170">
        <v>0</v>
      </c>
      <c r="EU139" s="170">
        <v>0</v>
      </c>
      <c r="EV139" s="170">
        <v>0</v>
      </c>
      <c r="EW139" t="s">
        <v>194</v>
      </c>
      <c r="EX139" t="s">
        <v>194</v>
      </c>
      <c r="EY139" t="s">
        <v>194</v>
      </c>
      <c r="EZ139" t="s">
        <v>194</v>
      </c>
      <c r="FA139" s="167">
        <v>0</v>
      </c>
      <c r="FB139" s="166">
        <v>0</v>
      </c>
      <c r="FC139" s="167">
        <v>40000</v>
      </c>
      <c r="FD139" s="166">
        <v>2.6560386860067993E-4</v>
      </c>
      <c r="FE139" s="166">
        <v>0</v>
      </c>
      <c r="FF139" s="167">
        <v>1479004</v>
      </c>
      <c r="FG139" s="166">
        <v>9.8207296018969995E-3</v>
      </c>
      <c r="FH139" s="166">
        <v>0</v>
      </c>
      <c r="FI139" s="167">
        <v>0</v>
      </c>
      <c r="FJ139" s="166">
        <v>0</v>
      </c>
      <c r="FK139" s="166">
        <v>0</v>
      </c>
      <c r="FL139" t="s">
        <v>492</v>
      </c>
      <c r="FM139" s="167">
        <v>154824</v>
      </c>
      <c r="FN139" s="166">
        <v>1.0280463338057917E-3</v>
      </c>
      <c r="FO139" s="166">
        <v>0</v>
      </c>
      <c r="FP139" s="166">
        <v>0</v>
      </c>
      <c r="FQ139" t="s">
        <v>335</v>
      </c>
      <c r="FR139" s="167">
        <v>0</v>
      </c>
      <c r="FS139" s="166">
        <v>0</v>
      </c>
      <c r="FT139" s="166">
        <v>0</v>
      </c>
      <c r="FU139" t="s">
        <v>493</v>
      </c>
      <c r="FV139" s="167">
        <v>0</v>
      </c>
      <c r="FW139" s="166">
        <v>0</v>
      </c>
      <c r="FX139" s="166">
        <v>0</v>
      </c>
      <c r="FY139" t="s">
        <v>203</v>
      </c>
      <c r="FZ139" s="167">
        <v>0</v>
      </c>
      <c r="GA139" s="166">
        <v>0</v>
      </c>
      <c r="GB139" s="166">
        <v>0</v>
      </c>
      <c r="GC139" t="s">
        <v>204</v>
      </c>
      <c r="GD139" s="167">
        <v>0</v>
      </c>
      <c r="GE139" s="166">
        <v>0</v>
      </c>
      <c r="GF139" s="166">
        <v>0</v>
      </c>
      <c r="GG139" t="s">
        <v>205</v>
      </c>
      <c r="GH139" s="167">
        <v>0</v>
      </c>
      <c r="GI139" s="166">
        <v>0</v>
      </c>
      <c r="GJ139" s="166">
        <v>0</v>
      </c>
      <c r="GK139" t="s">
        <v>494</v>
      </c>
      <c r="GL139" s="167">
        <v>0</v>
      </c>
      <c r="GM139" s="166">
        <v>0</v>
      </c>
      <c r="GN139" s="166">
        <v>0</v>
      </c>
      <c r="GO139" s="167">
        <v>1769352.1842965733</v>
      </c>
      <c r="GP139" s="167">
        <v>150600216.06890708</v>
      </c>
      <c r="GQ139" s="166">
        <v>1</v>
      </c>
      <c r="GR139" s="167">
        <v>12251712.129100708</v>
      </c>
      <c r="GS139" s="166">
        <v>-2.2478707495497525E-4</v>
      </c>
      <c r="GT139" s="167">
        <v>4666734.5753775472</v>
      </c>
      <c r="GU139" t="s">
        <v>161</v>
      </c>
      <c r="GV139" s="166">
        <v>2.5000000000000001E-2</v>
      </c>
      <c r="GW139" s="166">
        <v>1</v>
      </c>
      <c r="GX139" s="167">
        <v>-841872.64428462333</v>
      </c>
      <c r="GY139" s="167">
        <v>3824861.931092924</v>
      </c>
      <c r="GZ139" s="166">
        <v>2.4768398893688266E-2</v>
      </c>
      <c r="HA139" s="167">
        <v>0</v>
      </c>
      <c r="HB139" s="167">
        <v>0</v>
      </c>
      <c r="HC139" s="167">
        <v>400000</v>
      </c>
      <c r="HD139" s="167">
        <v>0</v>
      </c>
      <c r="HE139" s="167">
        <v>154425078</v>
      </c>
      <c r="HF139" s="166">
        <v>0.78774880562299354</v>
      </c>
      <c r="HG139" s="166">
        <v>0.91545393149721144</v>
      </c>
      <c r="HH139" t="s">
        <v>217</v>
      </c>
      <c r="HI139" s="170">
        <v>1.3126120770704459</v>
      </c>
      <c r="HJ139" t="s">
        <v>308</v>
      </c>
      <c r="HK139" s="171"/>
    </row>
    <row r="140" spans="1:219">
      <c r="A140">
        <v>384</v>
      </c>
      <c r="B140" t="s">
        <v>75</v>
      </c>
      <c r="C140" t="s">
        <v>308</v>
      </c>
      <c r="D140" t="s">
        <v>308</v>
      </c>
      <c r="E140" t="s">
        <v>308</v>
      </c>
      <c r="F140" t="s">
        <v>308</v>
      </c>
      <c r="G140" s="167">
        <v>0</v>
      </c>
      <c r="H140" s="167">
        <v>0</v>
      </c>
      <c r="I140" s="167">
        <v>0</v>
      </c>
      <c r="J140" t="s">
        <v>308</v>
      </c>
      <c r="K140">
        <v>0</v>
      </c>
      <c r="L140" s="167">
        <v>2967.4555174127199</v>
      </c>
      <c r="M140" s="167">
        <v>28530</v>
      </c>
      <c r="N140" s="167">
        <v>84661505.911784902</v>
      </c>
      <c r="O140" s="166">
        <v>0.39742739666794791</v>
      </c>
      <c r="P140" s="166">
        <v>3.6200000000000003E-2</v>
      </c>
      <c r="Q140" s="167">
        <v>4117.4555174127199</v>
      </c>
      <c r="R140" s="167">
        <v>11410</v>
      </c>
      <c r="S140" s="167">
        <v>46980167.453679137</v>
      </c>
      <c r="T140" s="166">
        <v>0.22053949365836778</v>
      </c>
      <c r="U140" s="166">
        <v>2.6200000000000001E-2</v>
      </c>
      <c r="V140" s="167">
        <v>4386</v>
      </c>
      <c r="W140" s="167">
        <v>6863</v>
      </c>
      <c r="X140" s="167">
        <v>30101118</v>
      </c>
      <c r="Y140" s="166">
        <v>0.14130399447418113</v>
      </c>
      <c r="Z140" s="166">
        <v>2.52E-2</v>
      </c>
      <c r="AA140" s="167">
        <v>161742791.36546403</v>
      </c>
      <c r="AB140" s="167">
        <v>440</v>
      </c>
      <c r="AC140" s="167">
        <v>440</v>
      </c>
      <c r="AD140" s="167">
        <v>3889</v>
      </c>
      <c r="AE140" s="167">
        <v>2382.0000000000009</v>
      </c>
      <c r="AF140" s="167">
        <v>2759240.0000000005</v>
      </c>
      <c r="AG140" s="166">
        <v>0</v>
      </c>
      <c r="AH140" s="166">
        <v>0</v>
      </c>
      <c r="AI140" s="167">
        <v>540</v>
      </c>
      <c r="AJ140" s="167">
        <v>785</v>
      </c>
      <c r="AK140" s="167">
        <v>7225.8493955597178</v>
      </c>
      <c r="AL140" s="167">
        <v>5151.8363342040111</v>
      </c>
      <c r="AM140" s="167">
        <v>7946150.1959523968</v>
      </c>
      <c r="AN140" s="166">
        <v>0.32500000000000001</v>
      </c>
      <c r="AO140" s="166">
        <v>0.32500000000000001</v>
      </c>
      <c r="AP140" s="167">
        <v>200</v>
      </c>
      <c r="AQ140" s="167">
        <v>290</v>
      </c>
      <c r="AR140" s="167">
        <v>3406.2539430866595</v>
      </c>
      <c r="AS140" s="167">
        <v>2186.2373492055763</v>
      </c>
      <c r="AT140" s="167">
        <v>1315259.619886949</v>
      </c>
      <c r="AU140" s="166">
        <v>0</v>
      </c>
      <c r="AV140" s="166">
        <v>0</v>
      </c>
      <c r="AW140" s="167">
        <v>240</v>
      </c>
      <c r="AX140" s="167">
        <v>390</v>
      </c>
      <c r="AY140" s="167">
        <v>3695.785611909725</v>
      </c>
      <c r="AZ140" s="167">
        <v>2240.7193790917477</v>
      </c>
      <c r="BA140" s="167">
        <v>1760869.1047041155</v>
      </c>
      <c r="BB140" s="166">
        <v>0</v>
      </c>
      <c r="BC140" s="166">
        <v>0</v>
      </c>
      <c r="BD140" s="167">
        <v>360</v>
      </c>
      <c r="BE140" s="167">
        <v>515</v>
      </c>
      <c r="BF140" s="167">
        <v>2199.5067821861603</v>
      </c>
      <c r="BG140" s="167">
        <v>1434.3385619364151</v>
      </c>
      <c r="BH140" s="167">
        <v>1530506.8009842713</v>
      </c>
      <c r="BI140" s="166">
        <v>0</v>
      </c>
      <c r="BJ140" s="166">
        <v>0</v>
      </c>
      <c r="BK140" s="167">
        <v>390</v>
      </c>
      <c r="BL140" s="167">
        <v>560</v>
      </c>
      <c r="BM140" s="167">
        <v>2676.9026338566878</v>
      </c>
      <c r="BN140" s="167">
        <v>1516.2603083156869</v>
      </c>
      <c r="BO140" s="167">
        <v>1893097.7998608928</v>
      </c>
      <c r="BP140" s="166">
        <v>0</v>
      </c>
      <c r="BQ140" s="166">
        <v>0</v>
      </c>
      <c r="BR140" s="167">
        <v>420</v>
      </c>
      <c r="BS140" s="167">
        <v>600</v>
      </c>
      <c r="BT140" s="167">
        <v>2850.5653412648462</v>
      </c>
      <c r="BU140" s="167">
        <v>1635.6090495173701</v>
      </c>
      <c r="BV140" s="167">
        <v>2178602.8730416573</v>
      </c>
      <c r="BW140" s="166">
        <v>0</v>
      </c>
      <c r="BX140" s="166">
        <v>0</v>
      </c>
      <c r="BY140" s="167">
        <v>575</v>
      </c>
      <c r="BZ140" s="167">
        <v>810</v>
      </c>
      <c r="CA140" s="167">
        <v>1087.0496210327769</v>
      </c>
      <c r="CB140" s="167">
        <v>572.73036033312144</v>
      </c>
      <c r="CC140" s="167">
        <v>1088965.123963675</v>
      </c>
      <c r="CD140" s="166">
        <v>0</v>
      </c>
      <c r="CE140" s="166">
        <v>0</v>
      </c>
      <c r="CF140" s="169">
        <v>20472691.51839396</v>
      </c>
      <c r="CG140" s="166">
        <v>9.6105170883910518E-2</v>
      </c>
      <c r="CH140" s="167">
        <v>0</v>
      </c>
      <c r="CI140" s="167">
        <v>247.76945575610412</v>
      </c>
      <c r="CJ140" s="167">
        <v>0</v>
      </c>
      <c r="CK140" s="166">
        <v>0</v>
      </c>
      <c r="CL140" s="166">
        <v>0</v>
      </c>
      <c r="CM140" t="s">
        <v>181</v>
      </c>
      <c r="CN140" s="167">
        <v>515</v>
      </c>
      <c r="CO140" s="167">
        <v>1865.1883191475888</v>
      </c>
      <c r="CP140" s="167">
        <v>960571.98436100828</v>
      </c>
      <c r="CQ140" s="166">
        <v>0</v>
      </c>
      <c r="CR140" t="s">
        <v>182</v>
      </c>
      <c r="CS140" s="167">
        <v>1385</v>
      </c>
      <c r="CT140" s="167">
        <v>252.09895154368076</v>
      </c>
      <c r="CU140" s="167">
        <v>349157.04788799782</v>
      </c>
      <c r="CV140" s="166">
        <v>0</v>
      </c>
      <c r="CW140" s="166">
        <v>6.1482747562927103E-3</v>
      </c>
      <c r="CX140" s="167">
        <v>0</v>
      </c>
      <c r="CY140" s="167">
        <v>0</v>
      </c>
      <c r="CZ140" s="167">
        <v>400.19999999999948</v>
      </c>
      <c r="DA140" s="167">
        <v>0.39999999999976016</v>
      </c>
      <c r="DB140" s="167">
        <v>0</v>
      </c>
      <c r="DC140" s="166">
        <v>0</v>
      </c>
      <c r="DD140" s="166">
        <v>0</v>
      </c>
      <c r="DE140" s="166">
        <v>0</v>
      </c>
      <c r="DF140" s="169">
        <v>1309729.032249006</v>
      </c>
      <c r="DG140" t="s">
        <v>288</v>
      </c>
      <c r="DH140" t="s">
        <v>314</v>
      </c>
      <c r="DI140" s="166">
        <v>1</v>
      </c>
      <c r="DJ140" s="167">
        <v>858.2</v>
      </c>
      <c r="DK140" s="166">
        <v>0.36774118779109261</v>
      </c>
      <c r="DL140" s="166">
        <v>0.13787464159401511</v>
      </c>
      <c r="DM140" s="167">
        <v>9482.5816228784952</v>
      </c>
      <c r="DN140" s="167">
        <v>8137951.5487543251</v>
      </c>
      <c r="DO140" s="166">
        <v>0.85</v>
      </c>
      <c r="DP140" s="166">
        <v>0.58045405000000005</v>
      </c>
      <c r="DQ140" s="166">
        <v>0.48019236999999998</v>
      </c>
      <c r="DR140" s="167">
        <v>1105</v>
      </c>
      <c r="DS140" s="166">
        <v>0.24998189148639527</v>
      </c>
      <c r="DT140" s="166">
        <v>0.23418083550178723</v>
      </c>
      <c r="DU140" s="166">
        <v>0.23468233516996015</v>
      </c>
      <c r="DV140" s="167">
        <v>4346.271138948965</v>
      </c>
      <c r="DW140" s="167">
        <v>4802629.6085386062</v>
      </c>
      <c r="DX140" s="166">
        <v>0.85</v>
      </c>
      <c r="DY140" s="167">
        <v>12940581.157292932</v>
      </c>
      <c r="DZ140" s="166">
        <v>6.074710608233265E-2</v>
      </c>
      <c r="EA140" s="167">
        <v>114000</v>
      </c>
      <c r="EB140" s="167">
        <v>114000</v>
      </c>
      <c r="EC140" s="167">
        <v>14934000</v>
      </c>
      <c r="ED140" s="166">
        <v>7.0104833098804525E-2</v>
      </c>
      <c r="EE140" s="166">
        <v>0</v>
      </c>
      <c r="EF140" s="166">
        <v>0</v>
      </c>
      <c r="EG140" s="167">
        <v>0</v>
      </c>
      <c r="EH140" s="167">
        <v>0</v>
      </c>
      <c r="EI140" s="167">
        <v>0</v>
      </c>
      <c r="EJ140" s="167">
        <v>0</v>
      </c>
      <c r="EK140" s="167">
        <v>0</v>
      </c>
      <c r="EL140" s="166">
        <v>0</v>
      </c>
      <c r="EM140" s="166">
        <v>0</v>
      </c>
      <c r="EN140" s="166">
        <v>0</v>
      </c>
      <c r="EO140" s="170">
        <v>0</v>
      </c>
      <c r="EP140" s="170">
        <v>0</v>
      </c>
      <c r="EQ140" s="170">
        <v>0</v>
      </c>
      <c r="ER140" s="170">
        <v>0</v>
      </c>
      <c r="ES140" s="170">
        <v>0</v>
      </c>
      <c r="ET140" s="170">
        <v>0</v>
      </c>
      <c r="EU140" s="170">
        <v>0</v>
      </c>
      <c r="EV140" s="170">
        <v>0</v>
      </c>
      <c r="EW140" t="s">
        <v>194</v>
      </c>
      <c r="EX140" t="s">
        <v>194</v>
      </c>
      <c r="EY140" t="s">
        <v>194</v>
      </c>
      <c r="EZ140" t="s">
        <v>194</v>
      </c>
      <c r="FA140" s="167">
        <v>0</v>
      </c>
      <c r="FB140" s="166">
        <v>0</v>
      </c>
      <c r="FC140" s="167">
        <v>0</v>
      </c>
      <c r="FD140" s="166">
        <v>0</v>
      </c>
      <c r="FE140" s="166">
        <v>0</v>
      </c>
      <c r="FF140" s="167">
        <v>1624036.2388000002</v>
      </c>
      <c r="FG140" s="166">
        <v>7.6237303781628678E-3</v>
      </c>
      <c r="FH140" s="166">
        <v>0</v>
      </c>
      <c r="FI140" s="167">
        <v>0</v>
      </c>
      <c r="FJ140" s="166">
        <v>0</v>
      </c>
      <c r="FK140" s="166">
        <v>0</v>
      </c>
      <c r="FL140" t="s">
        <v>492</v>
      </c>
      <c r="FM140" s="167">
        <v>0</v>
      </c>
      <c r="FN140" s="166">
        <v>0</v>
      </c>
      <c r="FO140" s="166">
        <v>0</v>
      </c>
      <c r="FP140" s="166">
        <v>0</v>
      </c>
      <c r="FQ140" t="s">
        <v>335</v>
      </c>
      <c r="FR140" s="167">
        <v>0</v>
      </c>
      <c r="FS140" s="166">
        <v>0</v>
      </c>
      <c r="FT140" s="166">
        <v>0</v>
      </c>
      <c r="FU140" t="s">
        <v>493</v>
      </c>
      <c r="FV140" s="167">
        <v>0</v>
      </c>
      <c r="FW140" s="166">
        <v>0</v>
      </c>
      <c r="FX140" s="166">
        <v>0</v>
      </c>
      <c r="FY140" t="s">
        <v>203</v>
      </c>
      <c r="FZ140" s="167">
        <v>0</v>
      </c>
      <c r="GA140" s="166">
        <v>0</v>
      </c>
      <c r="GB140" s="166">
        <v>0</v>
      </c>
      <c r="GC140" t="s">
        <v>204</v>
      </c>
      <c r="GD140" s="167">
        <v>0</v>
      </c>
      <c r="GE140" s="166">
        <v>0</v>
      </c>
      <c r="GF140" s="166">
        <v>0</v>
      </c>
      <c r="GG140" t="s">
        <v>205</v>
      </c>
      <c r="GH140" s="167">
        <v>0</v>
      </c>
      <c r="GI140" s="166">
        <v>0</v>
      </c>
      <c r="GJ140" s="166">
        <v>0</v>
      </c>
      <c r="GK140" t="s">
        <v>494</v>
      </c>
      <c r="GL140" s="167">
        <v>0</v>
      </c>
      <c r="GM140" s="166">
        <v>0</v>
      </c>
      <c r="GN140" s="166">
        <v>0</v>
      </c>
      <c r="GO140" s="167">
        <v>0</v>
      </c>
      <c r="GP140" s="167">
        <v>213023829.31219992</v>
      </c>
      <c r="GQ140" s="166">
        <v>1</v>
      </c>
      <c r="GR140" s="167">
        <v>18636167.87227653</v>
      </c>
      <c r="GS140" s="166">
        <v>-1.4999999999999999E-2</v>
      </c>
      <c r="GT140" s="167">
        <v>101129.40102345467</v>
      </c>
      <c r="GU140" t="s">
        <v>161</v>
      </c>
      <c r="GV140" s="166">
        <v>2.8155050000000001E-2</v>
      </c>
      <c r="GW140" s="166">
        <v>1</v>
      </c>
      <c r="GX140" s="167">
        <v>-101129.17856097488</v>
      </c>
      <c r="GY140" s="167">
        <v>0.22246247978728206</v>
      </c>
      <c r="GZ140" s="166">
        <v>1.0443079549984517E-9</v>
      </c>
      <c r="HA140" s="167">
        <v>0</v>
      </c>
      <c r="HB140" s="167">
        <v>100000</v>
      </c>
      <c r="HC140" s="167">
        <v>400000</v>
      </c>
      <c r="HD140" s="167">
        <v>50000</v>
      </c>
      <c r="HE140" s="167">
        <v>213023829.5346624</v>
      </c>
      <c r="HF140" s="166">
        <v>0.75927088480049676</v>
      </c>
      <c r="HG140" s="166">
        <v>0.92227143652303267</v>
      </c>
      <c r="HH140" t="s">
        <v>217</v>
      </c>
      <c r="HI140" s="170">
        <v>1.2448743561121594</v>
      </c>
      <c r="HJ140" t="s">
        <v>161</v>
      </c>
      <c r="HK140" s="171"/>
    </row>
    <row r="141" spans="1:219">
      <c r="A141">
        <v>335</v>
      </c>
      <c r="B141" t="s">
        <v>51</v>
      </c>
      <c r="C141" t="s">
        <v>308</v>
      </c>
      <c r="D141" t="s">
        <v>308</v>
      </c>
      <c r="E141" t="s">
        <v>308</v>
      </c>
      <c r="F141" t="s">
        <v>308</v>
      </c>
      <c r="G141" s="167">
        <v>0</v>
      </c>
      <c r="H141" s="167">
        <v>0</v>
      </c>
      <c r="I141" s="167">
        <v>0</v>
      </c>
      <c r="J141" t="s">
        <v>308</v>
      </c>
      <c r="K141">
        <v>0</v>
      </c>
      <c r="L141" s="167">
        <v>2875.1309999999999</v>
      </c>
      <c r="M141" s="167">
        <v>26367.75</v>
      </c>
      <c r="N141" s="167">
        <v>75810735.425249994</v>
      </c>
      <c r="O141" s="166">
        <v>0.37052531063846367</v>
      </c>
      <c r="P141" s="166">
        <v>3.5999999999999997E-2</v>
      </c>
      <c r="Q141" s="167">
        <v>4331.8617999999997</v>
      </c>
      <c r="R141" s="167">
        <v>10568</v>
      </c>
      <c r="S141" s="167">
        <v>45779115.502399996</v>
      </c>
      <c r="T141" s="166">
        <v>0.22374563308392983</v>
      </c>
      <c r="U141" s="166">
        <v>3.5000000000000003E-2</v>
      </c>
      <c r="V141" s="167">
        <v>4331.8617999999997</v>
      </c>
      <c r="W141" s="167">
        <v>6545</v>
      </c>
      <c r="X141" s="167">
        <v>28352035.480999999</v>
      </c>
      <c r="Y141" s="166">
        <v>0.13857070103466321</v>
      </c>
      <c r="Z141" s="166">
        <v>3.5000000000000003E-2</v>
      </c>
      <c r="AA141" s="167">
        <v>149941886.40864998</v>
      </c>
      <c r="AB141" s="167">
        <v>1228</v>
      </c>
      <c r="AC141" s="167">
        <v>1473</v>
      </c>
      <c r="AD141" s="167">
        <v>5755.8747007834972</v>
      </c>
      <c r="AE141" s="167">
        <v>3231.0000000000005</v>
      </c>
      <c r="AF141" s="167">
        <v>11827477.132562134</v>
      </c>
      <c r="AG141" s="166">
        <v>0.27929999999999999</v>
      </c>
      <c r="AH141" s="166">
        <v>0</v>
      </c>
      <c r="AI141" s="167">
        <v>0</v>
      </c>
      <c r="AJ141" s="167">
        <v>0</v>
      </c>
      <c r="AK141" s="167">
        <v>9463.8613666341116</v>
      </c>
      <c r="AL141" s="167">
        <v>7054.5371333922612</v>
      </c>
      <c r="AM141" s="167">
        <v>0</v>
      </c>
      <c r="AN141" s="166">
        <v>0</v>
      </c>
      <c r="AO141" s="166">
        <v>0.27929999999999999</v>
      </c>
      <c r="AP141" s="167">
        <v>200</v>
      </c>
      <c r="AQ141" s="167">
        <v>290</v>
      </c>
      <c r="AR141" s="167">
        <v>2249.841753570121</v>
      </c>
      <c r="AS141" s="167">
        <v>1467.518948324974</v>
      </c>
      <c r="AT141" s="167">
        <v>875548.84572826663</v>
      </c>
      <c r="AU141" s="166">
        <v>0</v>
      </c>
      <c r="AV141" s="166">
        <v>0</v>
      </c>
      <c r="AW141" s="167">
        <v>240</v>
      </c>
      <c r="AX141" s="167">
        <v>390</v>
      </c>
      <c r="AY141" s="167">
        <v>2171.7101958393387</v>
      </c>
      <c r="AZ141" s="167">
        <v>1339.5648541525186</v>
      </c>
      <c r="BA141" s="167">
        <v>1043640.7401209235</v>
      </c>
      <c r="BB141" s="166">
        <v>0</v>
      </c>
      <c r="BC141" s="166">
        <v>0</v>
      </c>
      <c r="BD141" s="167">
        <v>360</v>
      </c>
      <c r="BE141" s="167">
        <v>515</v>
      </c>
      <c r="BF141" s="167">
        <v>3771.2001342371441</v>
      </c>
      <c r="BG141" s="167">
        <v>2189.3728652642721</v>
      </c>
      <c r="BH141" s="167">
        <v>2485159.0739364722</v>
      </c>
      <c r="BI141" s="166">
        <v>0</v>
      </c>
      <c r="BJ141" s="166">
        <v>0</v>
      </c>
      <c r="BK141" s="167">
        <v>390</v>
      </c>
      <c r="BL141" s="167">
        <v>560</v>
      </c>
      <c r="BM141" s="167">
        <v>3543.9844538327679</v>
      </c>
      <c r="BN141" s="167">
        <v>1941.4489856089419</v>
      </c>
      <c r="BO141" s="167">
        <v>2469365.3689357871</v>
      </c>
      <c r="BP141" s="166">
        <v>0</v>
      </c>
      <c r="BQ141" s="166">
        <v>0</v>
      </c>
      <c r="BR141" s="167">
        <v>420</v>
      </c>
      <c r="BS141" s="167">
        <v>600</v>
      </c>
      <c r="BT141" s="167">
        <v>5136.6258887635704</v>
      </c>
      <c r="BU141" s="167">
        <v>3014.6533969231577</v>
      </c>
      <c r="BV141" s="167">
        <v>3966174.9114345941</v>
      </c>
      <c r="BW141" s="166">
        <v>0</v>
      </c>
      <c r="BX141" s="166">
        <v>0</v>
      </c>
      <c r="BY141" s="167">
        <v>575</v>
      </c>
      <c r="BZ141" s="167">
        <v>810</v>
      </c>
      <c r="CA141" s="167">
        <v>1975.6181816908058</v>
      </c>
      <c r="CB141" s="167">
        <v>1145.0668828853002</v>
      </c>
      <c r="CC141" s="167">
        <v>2063484.6296093063</v>
      </c>
      <c r="CD141" s="166">
        <v>0</v>
      </c>
      <c r="CE141" s="166">
        <v>0</v>
      </c>
      <c r="CF141" s="169">
        <v>24730850.702327482</v>
      </c>
      <c r="CG141" s="166">
        <v>0.12087214412882924</v>
      </c>
      <c r="CH141" s="167">
        <v>0</v>
      </c>
      <c r="CI141" s="167">
        <v>348.94480544090965</v>
      </c>
      <c r="CJ141" s="167">
        <v>0</v>
      </c>
      <c r="CK141" s="166">
        <v>0</v>
      </c>
      <c r="CL141" s="166">
        <v>0</v>
      </c>
      <c r="CM141" t="s">
        <v>181</v>
      </c>
      <c r="CN141" s="167">
        <v>515</v>
      </c>
      <c r="CO141" s="167">
        <v>3778.720912255792</v>
      </c>
      <c r="CP141" s="167">
        <v>1946041.2698117329</v>
      </c>
      <c r="CQ141" s="166">
        <v>0</v>
      </c>
      <c r="CR141" t="s">
        <v>182</v>
      </c>
      <c r="CS141" s="167">
        <v>515</v>
      </c>
      <c r="CT141" s="167">
        <v>473.93535472597426</v>
      </c>
      <c r="CU141" s="167">
        <v>244076.70768387674</v>
      </c>
      <c r="CV141" s="166">
        <v>0</v>
      </c>
      <c r="CW141" s="166">
        <v>1.0704211473407806E-2</v>
      </c>
      <c r="CX141" s="167">
        <v>0</v>
      </c>
      <c r="CY141" s="167">
        <v>0</v>
      </c>
      <c r="CZ141" s="167">
        <v>908.2821961454182</v>
      </c>
      <c r="DA141" s="167">
        <v>74.899999999999778</v>
      </c>
      <c r="DB141" s="167">
        <v>0</v>
      </c>
      <c r="DC141" s="166">
        <v>0</v>
      </c>
      <c r="DD141" s="166">
        <v>0</v>
      </c>
      <c r="DE141" s="166">
        <v>0</v>
      </c>
      <c r="DF141" s="169">
        <v>2190117.9774956098</v>
      </c>
      <c r="DG141" t="s">
        <v>288</v>
      </c>
      <c r="DH141" t="s">
        <v>228</v>
      </c>
      <c r="DI141" s="166">
        <v>1</v>
      </c>
      <c r="DJ141" s="167">
        <v>500</v>
      </c>
      <c r="DK141" s="166">
        <v>0.41221453503386779</v>
      </c>
      <c r="DL141" s="166">
        <v>0.26624590568676737</v>
      </c>
      <c r="DM141" s="167">
        <v>10222.277994769509</v>
      </c>
      <c r="DN141" s="167">
        <v>5111138.9973847549</v>
      </c>
      <c r="DO141" s="166">
        <v>1</v>
      </c>
      <c r="DP141" s="166">
        <v>0.58045405000000005</v>
      </c>
      <c r="DQ141" s="166">
        <v>0.48019236999999998</v>
      </c>
      <c r="DR141" s="167">
        <v>600</v>
      </c>
      <c r="DS141" s="166">
        <v>0.2630555538547088</v>
      </c>
      <c r="DT141" s="166">
        <v>0.23383457033276533</v>
      </c>
      <c r="DU141" s="166">
        <v>0.23825521733395877</v>
      </c>
      <c r="DV141" s="167">
        <v>4153.6583339321496</v>
      </c>
      <c r="DW141" s="167">
        <v>2492195.0003592898</v>
      </c>
      <c r="DX141" s="166">
        <v>1</v>
      </c>
      <c r="DY141" s="167">
        <v>7603333.9977440443</v>
      </c>
      <c r="DZ141" s="166">
        <v>3.7161329138930638E-2</v>
      </c>
      <c r="EA141" s="167">
        <v>175000</v>
      </c>
      <c r="EB141" s="167">
        <v>175000</v>
      </c>
      <c r="EC141" s="167">
        <v>18200000</v>
      </c>
      <c r="ED141" s="166">
        <v>8.895258192382588E-2</v>
      </c>
      <c r="EE141" s="166">
        <v>0.14285700000000001</v>
      </c>
      <c r="EF141" s="166">
        <v>0.14285700000000001</v>
      </c>
      <c r="EG141" s="167">
        <v>0</v>
      </c>
      <c r="EH141" s="167">
        <v>0</v>
      </c>
      <c r="EI141" s="167">
        <v>0</v>
      </c>
      <c r="EJ141" s="167">
        <v>0</v>
      </c>
      <c r="EK141" s="167">
        <v>0</v>
      </c>
      <c r="EL141" s="166">
        <v>0</v>
      </c>
      <c r="EM141" s="166">
        <v>0</v>
      </c>
      <c r="EN141" s="166">
        <v>0</v>
      </c>
      <c r="EO141" s="170">
        <v>0</v>
      </c>
      <c r="EP141" s="170">
        <v>0</v>
      </c>
      <c r="EQ141" s="170">
        <v>0</v>
      </c>
      <c r="ER141" s="170">
        <v>0</v>
      </c>
      <c r="ES141" s="170">
        <v>0</v>
      </c>
      <c r="ET141" s="170">
        <v>0</v>
      </c>
      <c r="EU141" s="170">
        <v>0</v>
      </c>
      <c r="EV141" s="170">
        <v>0</v>
      </c>
      <c r="EW141" t="s">
        <v>194</v>
      </c>
      <c r="EX141" t="s">
        <v>194</v>
      </c>
      <c r="EY141" t="s">
        <v>194</v>
      </c>
      <c r="EZ141" t="s">
        <v>194</v>
      </c>
      <c r="FA141" s="167">
        <v>0</v>
      </c>
      <c r="FB141" s="166">
        <v>0</v>
      </c>
      <c r="FC141" s="167">
        <v>49845</v>
      </c>
      <c r="FD141" s="166">
        <v>2.4361766186775281E-4</v>
      </c>
      <c r="FE141" s="166">
        <v>0</v>
      </c>
      <c r="FF141" s="167">
        <v>1849358.0399999998</v>
      </c>
      <c r="FG141" s="166">
        <v>9.0387457450321999E-3</v>
      </c>
      <c r="FH141" s="166">
        <v>0</v>
      </c>
      <c r="FI141" s="167">
        <v>0</v>
      </c>
      <c r="FJ141" s="166">
        <v>0</v>
      </c>
      <c r="FK141" s="166">
        <v>0</v>
      </c>
      <c r="FL141" t="s">
        <v>492</v>
      </c>
      <c r="FM141" s="167">
        <v>0</v>
      </c>
      <c r="FN141" s="166">
        <v>0</v>
      </c>
      <c r="FO141" s="166">
        <v>0.14285700000000001</v>
      </c>
      <c r="FP141" s="166">
        <v>0.14285700000000001</v>
      </c>
      <c r="FQ141" t="s">
        <v>335</v>
      </c>
      <c r="FR141" s="167">
        <v>0</v>
      </c>
      <c r="FS141" s="166">
        <v>0</v>
      </c>
      <c r="FT141" s="166">
        <v>0</v>
      </c>
      <c r="FU141" t="s">
        <v>493</v>
      </c>
      <c r="FV141" s="167">
        <v>0</v>
      </c>
      <c r="FW141" s="166">
        <v>0</v>
      </c>
      <c r="FX141" s="166">
        <v>0</v>
      </c>
      <c r="FY141" t="s">
        <v>203</v>
      </c>
      <c r="FZ141" s="167">
        <v>38000</v>
      </c>
      <c r="GA141" s="166">
        <v>1.8572517104974634E-4</v>
      </c>
      <c r="GB141" s="166">
        <v>0</v>
      </c>
      <c r="GC141" t="s">
        <v>204</v>
      </c>
      <c r="GD141" s="167">
        <v>0</v>
      </c>
      <c r="GE141" s="166">
        <v>0</v>
      </c>
      <c r="GF141" s="166">
        <v>0</v>
      </c>
      <c r="GG141" t="s">
        <v>205</v>
      </c>
      <c r="GH141" s="167">
        <v>0</v>
      </c>
      <c r="GI141" s="166">
        <v>0</v>
      </c>
      <c r="GJ141" s="166">
        <v>0</v>
      </c>
      <c r="GK141" t="s">
        <v>494</v>
      </c>
      <c r="GL141" s="167">
        <v>0</v>
      </c>
      <c r="GM141" s="166">
        <v>0</v>
      </c>
      <c r="GN141" s="166">
        <v>0</v>
      </c>
      <c r="GO141" s="167">
        <v>0</v>
      </c>
      <c r="GP141" s="167">
        <v>204603392.12621713</v>
      </c>
      <c r="GQ141" s="166">
        <v>1</v>
      </c>
      <c r="GR141" s="167">
        <v>17501260.364696644</v>
      </c>
      <c r="GS141" s="166">
        <v>1E-3</v>
      </c>
      <c r="GT141" s="167">
        <v>423006.49464382482</v>
      </c>
      <c r="GU141" t="s">
        <v>161</v>
      </c>
      <c r="GV141" s="166">
        <v>3.6110810347434096E-2</v>
      </c>
      <c r="GW141" s="166">
        <v>1</v>
      </c>
      <c r="GX141" s="167">
        <v>-213602.49999999997</v>
      </c>
      <c r="GY141" s="167">
        <v>209403.99464382479</v>
      </c>
      <c r="GZ141" s="166">
        <v>1.0224165609274459E-3</v>
      </c>
      <c r="HA141" s="167">
        <v>0</v>
      </c>
      <c r="HB141" s="167">
        <v>0</v>
      </c>
      <c r="HC141" s="167">
        <v>0</v>
      </c>
      <c r="HD141" s="167">
        <v>0</v>
      </c>
      <c r="HE141" s="167">
        <v>204812796.12086096</v>
      </c>
      <c r="HF141" s="166">
        <v>0.73284164475705671</v>
      </c>
      <c r="HG141" s="166">
        <v>0.9015793294982245</v>
      </c>
      <c r="HH141" t="s">
        <v>217</v>
      </c>
      <c r="HI141" s="170">
        <v>1.2429727443008562</v>
      </c>
      <c r="HJ141" t="s">
        <v>308</v>
      </c>
      <c r="HK141" s="171"/>
    </row>
    <row r="142" spans="1:219">
      <c r="A142">
        <v>320</v>
      </c>
      <c r="B142" t="s">
        <v>45</v>
      </c>
      <c r="C142" t="s">
        <v>308</v>
      </c>
      <c r="D142" t="s">
        <v>308</v>
      </c>
      <c r="E142" t="s">
        <v>308</v>
      </c>
      <c r="F142" t="s">
        <v>308</v>
      </c>
      <c r="G142" s="167">
        <v>0</v>
      </c>
      <c r="H142" s="167">
        <v>0</v>
      </c>
      <c r="I142" s="167">
        <v>0</v>
      </c>
      <c r="J142" t="s">
        <v>308</v>
      </c>
      <c r="K142">
        <v>0</v>
      </c>
      <c r="L142" s="167">
        <v>3545</v>
      </c>
      <c r="M142" s="167">
        <v>24783.5</v>
      </c>
      <c r="N142" s="167">
        <v>87857507.5</v>
      </c>
      <c r="O142" s="166">
        <v>0.44399030953127899</v>
      </c>
      <c r="P142" s="166">
        <v>0.02</v>
      </c>
      <c r="Q142" s="167">
        <v>4825</v>
      </c>
      <c r="R142" s="167">
        <v>8254</v>
      </c>
      <c r="S142" s="167">
        <v>39825550</v>
      </c>
      <c r="T142" s="166">
        <v>0.20125950274372886</v>
      </c>
      <c r="U142" s="166">
        <v>0.02</v>
      </c>
      <c r="V142" s="167">
        <v>4825</v>
      </c>
      <c r="W142" s="167">
        <v>5195</v>
      </c>
      <c r="X142" s="167">
        <v>25065875</v>
      </c>
      <c r="Y142" s="166">
        <v>0.12667108271791513</v>
      </c>
      <c r="Z142" s="166">
        <v>0.02</v>
      </c>
      <c r="AA142" s="167">
        <v>152748932.5</v>
      </c>
      <c r="AB142" s="167">
        <v>0</v>
      </c>
      <c r="AC142" s="167">
        <v>0</v>
      </c>
      <c r="AD142" s="167">
        <v>3436.0269230769218</v>
      </c>
      <c r="AE142" s="167">
        <v>2152</v>
      </c>
      <c r="AF142" s="167">
        <v>0</v>
      </c>
      <c r="AG142" s="166">
        <v>0.5</v>
      </c>
      <c r="AH142" s="166">
        <v>0.5</v>
      </c>
      <c r="AI142" s="167">
        <v>788</v>
      </c>
      <c r="AJ142" s="167">
        <v>1437</v>
      </c>
      <c r="AK142" s="167">
        <v>6874.2743850332681</v>
      </c>
      <c r="AL142" s="167">
        <v>5408.7175034819338</v>
      </c>
      <c r="AM142" s="167">
        <v>13189255.267909754</v>
      </c>
      <c r="AN142" s="166">
        <v>0.5</v>
      </c>
      <c r="AO142" s="166">
        <v>0.5</v>
      </c>
      <c r="AP142" s="167">
        <v>102.99918637853352</v>
      </c>
      <c r="AQ142" s="167">
        <v>201.0106480976585</v>
      </c>
      <c r="AR142" s="167">
        <v>5996.2075255594445</v>
      </c>
      <c r="AS142" s="167">
        <v>2973.2226334865186</v>
      </c>
      <c r="AT142" s="167">
        <v>1215253.9049852146</v>
      </c>
      <c r="AU142" s="166">
        <v>0.5</v>
      </c>
      <c r="AV142" s="166">
        <v>0.5</v>
      </c>
      <c r="AW142" s="167">
        <v>123.59902365424023</v>
      </c>
      <c r="AX142" s="167">
        <v>270.32466468305802</v>
      </c>
      <c r="AY142" s="167">
        <v>4344.6385170156718</v>
      </c>
      <c r="AZ142" s="167">
        <v>2357.809151826631</v>
      </c>
      <c r="BA142" s="167">
        <v>1174367.0471879225</v>
      </c>
      <c r="BB142" s="166">
        <v>0.5</v>
      </c>
      <c r="BC142" s="166">
        <v>0.5</v>
      </c>
      <c r="BD142" s="167">
        <v>185.39853548136034</v>
      </c>
      <c r="BE142" s="167">
        <v>356.96718541480737</v>
      </c>
      <c r="BF142" s="167">
        <v>4720.1508805238209</v>
      </c>
      <c r="BG142" s="167">
        <v>2603.7672989968855</v>
      </c>
      <c r="BH142" s="167">
        <v>1804568.5446982034</v>
      </c>
      <c r="BI142" s="166">
        <v>0.5</v>
      </c>
      <c r="BJ142" s="166">
        <v>0.5</v>
      </c>
      <c r="BK142" s="167">
        <v>200.84841343814037</v>
      </c>
      <c r="BL142" s="167">
        <v>388.15849287823715</v>
      </c>
      <c r="BM142" s="167">
        <v>1917.8444957180598</v>
      </c>
      <c r="BN142" s="167">
        <v>1234.3668302607148</v>
      </c>
      <c r="BO142" s="167">
        <v>864325.99267892854</v>
      </c>
      <c r="BP142" s="166">
        <v>0.5</v>
      </c>
      <c r="BQ142" s="166">
        <v>0.5</v>
      </c>
      <c r="BR142" s="167">
        <v>216.2982913949204</v>
      </c>
      <c r="BS142" s="167">
        <v>415.88409951239692</v>
      </c>
      <c r="BT142" s="167">
        <v>1847.6791363201396</v>
      </c>
      <c r="BU142" s="167">
        <v>1236.5436075258895</v>
      </c>
      <c r="BV142" s="167">
        <v>913908.66495580366</v>
      </c>
      <c r="BW142" s="166">
        <v>0.5</v>
      </c>
      <c r="BX142" s="166">
        <v>0.5</v>
      </c>
      <c r="BY142" s="167">
        <v>296.12266083828388</v>
      </c>
      <c r="BZ142" s="167">
        <v>561.44353434173581</v>
      </c>
      <c r="CA142" s="167">
        <v>466.65225835369836</v>
      </c>
      <c r="CB142" s="167">
        <v>350.19055006950464</v>
      </c>
      <c r="CC142" s="167">
        <v>334798.52855399076</v>
      </c>
      <c r="CD142" s="166">
        <v>0.5</v>
      </c>
      <c r="CE142" s="166">
        <v>0.5</v>
      </c>
      <c r="CF142" s="169">
        <v>19496477.950969819</v>
      </c>
      <c r="CG142" s="166">
        <v>9.8525982884511559E-2</v>
      </c>
      <c r="CH142" s="167">
        <v>0</v>
      </c>
      <c r="CI142" s="167">
        <v>103.91393687598979</v>
      </c>
      <c r="CJ142" s="167">
        <v>0</v>
      </c>
      <c r="CK142" s="166">
        <v>0</v>
      </c>
      <c r="CL142" s="166">
        <v>0</v>
      </c>
      <c r="CM142" t="s">
        <v>181</v>
      </c>
      <c r="CN142" s="167">
        <v>800</v>
      </c>
      <c r="CO142" s="167">
        <v>7288.4776885019073</v>
      </c>
      <c r="CP142" s="167">
        <v>5830782.1508015255</v>
      </c>
      <c r="CQ142" s="166">
        <v>0.2</v>
      </c>
      <c r="CR142" t="s">
        <v>182</v>
      </c>
      <c r="CS142" s="167">
        <v>800</v>
      </c>
      <c r="CT142" s="167">
        <v>852.85041712504824</v>
      </c>
      <c r="CU142" s="167">
        <v>682280.33370003861</v>
      </c>
      <c r="CV142" s="166">
        <v>0.2</v>
      </c>
      <c r="CW142" s="166">
        <v>3.2913938840006478E-2</v>
      </c>
      <c r="CX142" s="167">
        <v>1000</v>
      </c>
      <c r="CY142" s="167">
        <v>1000</v>
      </c>
      <c r="CZ142" s="167">
        <v>305.1050000000003</v>
      </c>
      <c r="DA142" s="167">
        <v>27.700000000000024</v>
      </c>
      <c r="DB142" s="167">
        <v>332805.00000000029</v>
      </c>
      <c r="DC142" s="166">
        <v>1.6818391412203157E-3</v>
      </c>
      <c r="DD142" s="166">
        <v>0.2</v>
      </c>
      <c r="DE142" s="166">
        <v>0.2</v>
      </c>
      <c r="DF142" s="169">
        <v>6845867.4845015639</v>
      </c>
      <c r="DG142" t="s">
        <v>288</v>
      </c>
      <c r="DH142" t="s">
        <v>314</v>
      </c>
      <c r="DI142" s="166">
        <v>0.5885121999941284</v>
      </c>
      <c r="DJ142" s="167">
        <v>600</v>
      </c>
      <c r="DK142" s="166">
        <v>0.19104112203635606</v>
      </c>
      <c r="DL142" s="166">
        <v>0.13105571347346362</v>
      </c>
      <c r="DM142" s="167">
        <v>4495.6917290200445</v>
      </c>
      <c r="DN142" s="167">
        <v>2697415.0374120269</v>
      </c>
      <c r="DO142" s="166">
        <v>1</v>
      </c>
      <c r="DP142" s="166">
        <v>0.58045405000000005</v>
      </c>
      <c r="DQ142" s="166">
        <v>0.48019236999999998</v>
      </c>
      <c r="DR142" s="167">
        <v>600</v>
      </c>
      <c r="DS142" s="166">
        <v>0.20128789015811768</v>
      </c>
      <c r="DT142" s="166">
        <v>0.22539925433475469</v>
      </c>
      <c r="DU142" s="166">
        <v>0.21806040702749158</v>
      </c>
      <c r="DV142" s="167">
        <v>2904.6499723667139</v>
      </c>
      <c r="DW142" s="167">
        <v>1742789.9834200284</v>
      </c>
      <c r="DX142" s="166">
        <v>1</v>
      </c>
      <c r="DY142" s="167">
        <v>4440205.0208320552</v>
      </c>
      <c r="DZ142" s="166">
        <v>2.2438697132189454E-2</v>
      </c>
      <c r="EA142" s="167">
        <v>100000</v>
      </c>
      <c r="EB142" s="167">
        <v>125000</v>
      </c>
      <c r="EC142" s="167">
        <v>7225000</v>
      </c>
      <c r="ED142" s="166">
        <v>3.6511734485109207E-2</v>
      </c>
      <c r="EE142" s="166">
        <v>0</v>
      </c>
      <c r="EF142" s="166">
        <v>0</v>
      </c>
      <c r="EG142" s="167">
        <v>0</v>
      </c>
      <c r="EH142" s="167">
        <v>0</v>
      </c>
      <c r="EI142" s="167">
        <v>0</v>
      </c>
      <c r="EJ142" s="167">
        <v>0</v>
      </c>
      <c r="EK142" s="167">
        <v>0</v>
      </c>
      <c r="EL142" s="166">
        <v>0</v>
      </c>
      <c r="EM142" s="166">
        <v>0</v>
      </c>
      <c r="EN142" s="166">
        <v>0</v>
      </c>
      <c r="EO142" s="170">
        <v>0</v>
      </c>
      <c r="EP142" s="170">
        <v>0</v>
      </c>
      <c r="EQ142" s="170">
        <v>0</v>
      </c>
      <c r="ER142" s="170">
        <v>0</v>
      </c>
      <c r="ES142" s="170">
        <v>0</v>
      </c>
      <c r="ET142" s="170">
        <v>0</v>
      </c>
      <c r="EU142" s="170">
        <v>0</v>
      </c>
      <c r="EV142" s="170">
        <v>0</v>
      </c>
      <c r="EW142" t="s">
        <v>194</v>
      </c>
      <c r="EX142" t="s">
        <v>194</v>
      </c>
      <c r="EY142" t="s">
        <v>194</v>
      </c>
      <c r="EZ142" t="s">
        <v>194</v>
      </c>
      <c r="FA142" s="167">
        <v>0</v>
      </c>
      <c r="FB142" s="166">
        <v>0</v>
      </c>
      <c r="FC142" s="167">
        <v>745000</v>
      </c>
      <c r="FD142" s="166">
        <v>3.7648778119593576E-3</v>
      </c>
      <c r="FE142" s="166">
        <v>0</v>
      </c>
      <c r="FF142" s="167">
        <v>3432509.36</v>
      </c>
      <c r="FG142" s="166">
        <v>1.7346279635982301E-2</v>
      </c>
      <c r="FH142" s="166">
        <v>0</v>
      </c>
      <c r="FI142" s="167">
        <v>2947595.6686939206</v>
      </c>
      <c r="FJ142" s="166">
        <v>1.4895755076098319E-2</v>
      </c>
      <c r="FK142" s="166">
        <v>0</v>
      </c>
      <c r="FL142" t="s">
        <v>492</v>
      </c>
      <c r="FM142" s="167">
        <v>0</v>
      </c>
      <c r="FN142" s="166">
        <v>0</v>
      </c>
      <c r="FO142" s="166">
        <v>0</v>
      </c>
      <c r="FP142" s="166">
        <v>0</v>
      </c>
      <c r="FQ142" t="s">
        <v>335</v>
      </c>
      <c r="FR142" s="167">
        <v>0</v>
      </c>
      <c r="FS142" s="166">
        <v>0</v>
      </c>
      <c r="FT142" s="166">
        <v>0</v>
      </c>
      <c r="FU142" t="s">
        <v>493</v>
      </c>
      <c r="FV142" s="167">
        <v>0</v>
      </c>
      <c r="FW142" s="166">
        <v>0</v>
      </c>
      <c r="FX142" s="166">
        <v>0</v>
      </c>
      <c r="FY142" t="s">
        <v>203</v>
      </c>
      <c r="FZ142" s="167">
        <v>0</v>
      </c>
      <c r="GA142" s="166">
        <v>0</v>
      </c>
      <c r="GB142" s="166">
        <v>0</v>
      </c>
      <c r="GC142" t="s">
        <v>204</v>
      </c>
      <c r="GD142" s="167">
        <v>0</v>
      </c>
      <c r="GE142" s="166">
        <v>0</v>
      </c>
      <c r="GF142" s="166">
        <v>0</v>
      </c>
      <c r="GG142" t="s">
        <v>205</v>
      </c>
      <c r="GH142" s="167">
        <v>0</v>
      </c>
      <c r="GI142" s="166">
        <v>0</v>
      </c>
      <c r="GJ142" s="166">
        <v>0</v>
      </c>
      <c r="GK142" t="s">
        <v>494</v>
      </c>
      <c r="GL142" s="167">
        <v>0</v>
      </c>
      <c r="GM142" s="166">
        <v>0</v>
      </c>
      <c r="GN142" s="166">
        <v>0</v>
      </c>
      <c r="GO142" s="167">
        <v>0</v>
      </c>
      <c r="GP142" s="167">
        <v>197881587.98499736</v>
      </c>
      <c r="GQ142" s="166">
        <v>1</v>
      </c>
      <c r="GR142" s="167">
        <v>18612596.143217281</v>
      </c>
      <c r="GS142" s="166">
        <v>0</v>
      </c>
      <c r="GT142" s="167">
        <v>660982.63238374144</v>
      </c>
      <c r="GU142" t="s">
        <v>161</v>
      </c>
      <c r="GV142" s="166">
        <v>0</v>
      </c>
      <c r="GW142" s="166">
        <v>0.41406778771423669</v>
      </c>
      <c r="GX142" s="167">
        <v>-660982.63238374155</v>
      </c>
      <c r="GY142" s="167">
        <v>0</v>
      </c>
      <c r="GZ142" s="166">
        <v>0</v>
      </c>
      <c r="HA142" s="167">
        <v>0</v>
      </c>
      <c r="HB142" s="167">
        <v>0</v>
      </c>
      <c r="HC142" s="167">
        <v>3200000</v>
      </c>
      <c r="HD142" s="167">
        <v>0</v>
      </c>
      <c r="HE142" s="167">
        <v>197881587.98499736</v>
      </c>
      <c r="HF142" s="166">
        <v>0.77192089499292293</v>
      </c>
      <c r="HG142" s="166">
        <v>0.92748135299085088</v>
      </c>
      <c r="HH142" t="s">
        <v>217</v>
      </c>
      <c r="HI142" s="170">
        <v>1.3637906750446804</v>
      </c>
      <c r="HJ142" t="s">
        <v>308</v>
      </c>
      <c r="HK142" s="171"/>
    </row>
    <row r="143" spans="1:219">
      <c r="A143">
        <v>212</v>
      </c>
      <c r="B143" t="s">
        <v>24</v>
      </c>
      <c r="C143" t="s">
        <v>308</v>
      </c>
      <c r="D143" t="s">
        <v>308</v>
      </c>
      <c r="E143" t="s">
        <v>308</v>
      </c>
      <c r="F143" t="s">
        <v>308</v>
      </c>
      <c r="G143" s="167">
        <v>0</v>
      </c>
      <c r="H143" s="167">
        <v>0</v>
      </c>
      <c r="I143" s="167">
        <v>0</v>
      </c>
      <c r="J143" t="s">
        <v>161</v>
      </c>
      <c r="K143">
        <v>34</v>
      </c>
      <c r="L143" s="167">
        <v>3847.03</v>
      </c>
      <c r="M143" s="167">
        <v>19004.75</v>
      </c>
      <c r="N143" s="167">
        <v>73111843.392499998</v>
      </c>
      <c r="O143" s="166">
        <v>0.47272884917344532</v>
      </c>
      <c r="P143" s="166">
        <v>1.7500000000000002E-2</v>
      </c>
      <c r="Q143" s="167">
        <v>4847.3100000000004</v>
      </c>
      <c r="R143" s="167">
        <v>5637</v>
      </c>
      <c r="S143" s="167">
        <v>27324286.470000003</v>
      </c>
      <c r="T143" s="166">
        <v>0.17667422811519071</v>
      </c>
      <c r="U143" s="166">
        <v>1.7500000000000002E-2</v>
      </c>
      <c r="V143" s="167">
        <v>6001.41</v>
      </c>
      <c r="W143" s="167">
        <v>3462</v>
      </c>
      <c r="X143" s="167">
        <v>20776881.419999998</v>
      </c>
      <c r="Y143" s="166">
        <v>0.13433981127190792</v>
      </c>
      <c r="Z143" s="166">
        <v>1.7500000000000002E-2</v>
      </c>
      <c r="AA143" s="167">
        <v>121213011.2825</v>
      </c>
      <c r="AB143" s="167">
        <v>2541.16</v>
      </c>
      <c r="AC143" s="167">
        <v>2687.07</v>
      </c>
      <c r="AD143" s="167">
        <v>2845.3748229826551</v>
      </c>
      <c r="AE143" s="167">
        <v>1486.0000000000005</v>
      </c>
      <c r="AF143" s="167">
        <v>11223538.705170605</v>
      </c>
      <c r="AG143" s="166">
        <v>0.52890000000000004</v>
      </c>
      <c r="AH143" s="166">
        <v>0.52890000000000004</v>
      </c>
      <c r="AI143" s="167">
        <v>0</v>
      </c>
      <c r="AJ143" s="167">
        <v>0</v>
      </c>
      <c r="AK143" s="167">
        <v>5447.7357960147774</v>
      </c>
      <c r="AL143" s="167">
        <v>3899.5521238977408</v>
      </c>
      <c r="AM143" s="167">
        <v>0</v>
      </c>
      <c r="AN143" s="166">
        <v>0</v>
      </c>
      <c r="AO143" s="166">
        <v>0</v>
      </c>
      <c r="AP143" s="167">
        <v>0</v>
      </c>
      <c r="AQ143" s="167">
        <v>0</v>
      </c>
      <c r="AR143" s="167">
        <v>2696.305503729011</v>
      </c>
      <c r="AS143" s="167">
        <v>1322.7571492777051</v>
      </c>
      <c r="AT143" s="167">
        <v>0</v>
      </c>
      <c r="AU143" s="166">
        <v>0</v>
      </c>
      <c r="AV143" s="166">
        <v>0</v>
      </c>
      <c r="AW143" s="167">
        <v>0</v>
      </c>
      <c r="AX143" s="167">
        <v>0</v>
      </c>
      <c r="AY143" s="167">
        <v>2440.5804406884654</v>
      </c>
      <c r="AZ143" s="167">
        <v>1266.3556838519999</v>
      </c>
      <c r="BA143" s="167">
        <v>0</v>
      </c>
      <c r="BB143" s="166">
        <v>0</v>
      </c>
      <c r="BC143" s="166">
        <v>0</v>
      </c>
      <c r="BD143" s="167">
        <v>0</v>
      </c>
      <c r="BE143" s="167">
        <v>0</v>
      </c>
      <c r="BF143" s="167">
        <v>1315.5995961084041</v>
      </c>
      <c r="BG143" s="167">
        <v>801.55274480824789</v>
      </c>
      <c r="BH143" s="167">
        <v>0</v>
      </c>
      <c r="BI143" s="166">
        <v>0</v>
      </c>
      <c r="BJ143" s="166">
        <v>0</v>
      </c>
      <c r="BK143" s="167">
        <v>0</v>
      </c>
      <c r="BL143" s="167">
        <v>0</v>
      </c>
      <c r="BM143" s="167">
        <v>1267.0404856444316</v>
      </c>
      <c r="BN143" s="167">
        <v>824.89949381566009</v>
      </c>
      <c r="BO143" s="167">
        <v>0</v>
      </c>
      <c r="BP143" s="166">
        <v>0</v>
      </c>
      <c r="BQ143" s="166">
        <v>0</v>
      </c>
      <c r="BR143" s="167">
        <v>0</v>
      </c>
      <c r="BS143" s="167">
        <v>0</v>
      </c>
      <c r="BT143" s="167">
        <v>3269.5021713717915</v>
      </c>
      <c r="BU143" s="167">
        <v>1648.125571195425</v>
      </c>
      <c r="BV143" s="167">
        <v>0</v>
      </c>
      <c r="BW143" s="166">
        <v>0</v>
      </c>
      <c r="BX143" s="166">
        <v>0</v>
      </c>
      <c r="BY143" s="167">
        <v>0</v>
      </c>
      <c r="BZ143" s="167">
        <v>0</v>
      </c>
      <c r="CA143" s="167">
        <v>250.19019262278974</v>
      </c>
      <c r="CB143" s="167">
        <v>128.43072415150169</v>
      </c>
      <c r="CC143" s="167">
        <v>0</v>
      </c>
      <c r="CD143" s="166">
        <v>0</v>
      </c>
      <c r="CE143" s="166">
        <v>0</v>
      </c>
      <c r="CF143" s="169">
        <v>11223538.705170605</v>
      </c>
      <c r="CG143" s="166">
        <v>7.2569508434705832E-2</v>
      </c>
      <c r="CH143" s="167">
        <v>0</v>
      </c>
      <c r="CI143" s="167">
        <v>87.184633622272713</v>
      </c>
      <c r="CJ143" s="167">
        <v>0</v>
      </c>
      <c r="CK143" s="166">
        <v>0</v>
      </c>
      <c r="CL143" s="166">
        <v>0</v>
      </c>
      <c r="CM143" t="s">
        <v>181</v>
      </c>
      <c r="CN143" s="167">
        <v>542.07000000000005</v>
      </c>
      <c r="CO143" s="167">
        <v>4938.5317148272261</v>
      </c>
      <c r="CP143" s="167">
        <v>2677029.8866563947</v>
      </c>
      <c r="CQ143" s="166">
        <v>1</v>
      </c>
      <c r="CR143" t="s">
        <v>182</v>
      </c>
      <c r="CS143" s="167">
        <v>1474.43</v>
      </c>
      <c r="CT143" s="167">
        <v>616.93328498248593</v>
      </c>
      <c r="CU143" s="167">
        <v>909624.94337672682</v>
      </c>
      <c r="CV143" s="166">
        <v>1</v>
      </c>
      <c r="CW143" s="166">
        <v>2.3190705247049852E-2</v>
      </c>
      <c r="CX143" s="167">
        <v>0</v>
      </c>
      <c r="CY143" s="167">
        <v>0</v>
      </c>
      <c r="CZ143" s="167">
        <v>125.77883621063502</v>
      </c>
      <c r="DA143" s="167">
        <v>53.499999999999609</v>
      </c>
      <c r="DB143" s="167">
        <v>0</v>
      </c>
      <c r="DC143" s="166">
        <v>0</v>
      </c>
      <c r="DD143" s="166">
        <v>0</v>
      </c>
      <c r="DE143" s="166">
        <v>0</v>
      </c>
      <c r="DF143" s="169">
        <v>3586654.8300331216</v>
      </c>
      <c r="DG143" t="s">
        <v>288</v>
      </c>
      <c r="DH143" t="s">
        <v>228</v>
      </c>
      <c r="DI143" s="166">
        <v>0.56999999999999995</v>
      </c>
      <c r="DJ143" s="167">
        <v>1780.6</v>
      </c>
      <c r="DK143" s="166">
        <v>0.18529290471359111</v>
      </c>
      <c r="DL143" s="166">
        <v>0.17493460747761527</v>
      </c>
      <c r="DM143" s="167">
        <v>3478.4312368779742</v>
      </c>
      <c r="DN143" s="167">
        <v>6193694.6603849204</v>
      </c>
      <c r="DO143" s="166">
        <v>1</v>
      </c>
      <c r="DP143" s="166">
        <v>0.58045405000000005</v>
      </c>
      <c r="DQ143" s="166">
        <v>0.48019236999999998</v>
      </c>
      <c r="DR143" s="167">
        <v>1543.6</v>
      </c>
      <c r="DS143" s="166">
        <v>0.18727680877744715</v>
      </c>
      <c r="DT143" s="166">
        <v>0.20152411158069142</v>
      </c>
      <c r="DU143" s="166">
        <v>0.1801809683059086</v>
      </c>
      <c r="DV143" s="167">
        <v>1693.029982522364</v>
      </c>
      <c r="DW143" s="167">
        <v>2613361.0810215208</v>
      </c>
      <c r="DX143" s="166">
        <v>1</v>
      </c>
      <c r="DY143" s="167">
        <v>8807055.7414064407</v>
      </c>
      <c r="DZ143" s="166">
        <v>5.6944937127225245E-2</v>
      </c>
      <c r="EA143" s="167">
        <v>100000</v>
      </c>
      <c r="EB143" s="167">
        <v>100000</v>
      </c>
      <c r="EC143" s="167">
        <v>7200000</v>
      </c>
      <c r="ED143" s="166">
        <v>4.655398573082567E-2</v>
      </c>
      <c r="EE143" s="166">
        <v>0</v>
      </c>
      <c r="EF143" s="166">
        <v>0</v>
      </c>
      <c r="EG143" s="167">
        <v>0</v>
      </c>
      <c r="EH143" s="167">
        <v>0</v>
      </c>
      <c r="EI143" s="167">
        <v>0</v>
      </c>
      <c r="EJ143" s="167">
        <v>0</v>
      </c>
      <c r="EK143" s="167">
        <v>0</v>
      </c>
      <c r="EL143" s="166">
        <v>0</v>
      </c>
      <c r="EM143" s="166">
        <v>0</v>
      </c>
      <c r="EN143" s="166">
        <v>0</v>
      </c>
      <c r="EO143" s="170">
        <v>0</v>
      </c>
      <c r="EP143" s="170">
        <v>0</v>
      </c>
      <c r="EQ143" s="170">
        <v>0</v>
      </c>
      <c r="ER143" s="170">
        <v>0</v>
      </c>
      <c r="ES143" s="170">
        <v>0</v>
      </c>
      <c r="ET143" s="170">
        <v>0</v>
      </c>
      <c r="EU143" s="170">
        <v>0</v>
      </c>
      <c r="EV143" s="170">
        <v>0</v>
      </c>
      <c r="EW143" t="s">
        <v>194</v>
      </c>
      <c r="EX143" t="s">
        <v>194</v>
      </c>
      <c r="EY143" t="s">
        <v>194</v>
      </c>
      <c r="EZ143" t="s">
        <v>194</v>
      </c>
      <c r="FA143" s="167">
        <v>0</v>
      </c>
      <c r="FB143" s="166">
        <v>0</v>
      </c>
      <c r="FC143" s="167">
        <v>40000</v>
      </c>
      <c r="FD143" s="166">
        <v>2.5863325406014264E-4</v>
      </c>
      <c r="FE143" s="166">
        <v>0</v>
      </c>
      <c r="FF143" s="167">
        <v>2523892.4</v>
      </c>
      <c r="FG143" s="166">
        <v>1.6319062607741578E-2</v>
      </c>
      <c r="FH143" s="166">
        <v>0</v>
      </c>
      <c r="FI143" s="167">
        <v>0</v>
      </c>
      <c r="FJ143" s="166">
        <v>0</v>
      </c>
      <c r="FK143" s="166">
        <v>0</v>
      </c>
      <c r="FL143" t="s">
        <v>492</v>
      </c>
      <c r="FM143" s="167">
        <v>0</v>
      </c>
      <c r="FN143" s="166">
        <v>0</v>
      </c>
      <c r="FO143" s="166">
        <v>0</v>
      </c>
      <c r="FP143" s="166">
        <v>0</v>
      </c>
      <c r="FQ143" t="s">
        <v>335</v>
      </c>
      <c r="FR143" s="167">
        <v>0</v>
      </c>
      <c r="FS143" s="166">
        <v>0</v>
      </c>
      <c r="FT143" s="166">
        <v>0</v>
      </c>
      <c r="FU143" t="s">
        <v>493</v>
      </c>
      <c r="FV143" s="167">
        <v>0</v>
      </c>
      <c r="FW143" s="166">
        <v>0</v>
      </c>
      <c r="FX143" s="166">
        <v>0</v>
      </c>
      <c r="FY143" t="s">
        <v>315</v>
      </c>
      <c r="FZ143" s="167">
        <v>65000</v>
      </c>
      <c r="GA143" s="166">
        <v>4.2027903784773175E-4</v>
      </c>
      <c r="GB143" s="166">
        <v>0</v>
      </c>
      <c r="GC143" t="s">
        <v>204</v>
      </c>
      <c r="GD143" s="167">
        <v>0</v>
      </c>
      <c r="GE143" s="166">
        <v>0</v>
      </c>
      <c r="GF143" s="166">
        <v>0</v>
      </c>
      <c r="GG143" t="s">
        <v>205</v>
      </c>
      <c r="GH143" s="167">
        <v>0</v>
      </c>
      <c r="GI143" s="166">
        <v>0</v>
      </c>
      <c r="GJ143" s="166">
        <v>0</v>
      </c>
      <c r="GK143" t="s">
        <v>494</v>
      </c>
      <c r="GL143" s="167">
        <v>0</v>
      </c>
      <c r="GM143" s="166">
        <v>0</v>
      </c>
      <c r="GN143" s="166">
        <v>0</v>
      </c>
      <c r="GO143" s="167">
        <v>0</v>
      </c>
      <c r="GP143" s="167">
        <v>154659152.95911017</v>
      </c>
      <c r="GQ143" s="166">
        <v>1</v>
      </c>
      <c r="GR143" s="167">
        <v>20451067.890048046</v>
      </c>
      <c r="GS143" s="166">
        <v>-1.4999999999999999E-2</v>
      </c>
      <c r="GT143" s="167">
        <v>472041.31543820794</v>
      </c>
      <c r="GU143" t="s">
        <v>161</v>
      </c>
      <c r="GV143" s="166">
        <v>5.5E-2</v>
      </c>
      <c r="GW143" s="166">
        <v>1</v>
      </c>
      <c r="GX143" s="167">
        <v>-822.66648160649629</v>
      </c>
      <c r="GY143" s="167">
        <v>471218.64895660145</v>
      </c>
      <c r="GZ143" s="166">
        <v>3.0396257470102724E-3</v>
      </c>
      <c r="HA143" s="167">
        <v>0</v>
      </c>
      <c r="HB143" s="167">
        <v>0</v>
      </c>
      <c r="HC143" s="167">
        <v>815578</v>
      </c>
      <c r="HD143" s="167">
        <v>0</v>
      </c>
      <c r="HE143" s="167">
        <v>155025219.60806677</v>
      </c>
      <c r="HF143" s="166">
        <v>0.78374288856054397</v>
      </c>
      <c r="HG143" s="166">
        <v>0.93644803936952481</v>
      </c>
      <c r="HH143" t="s">
        <v>217</v>
      </c>
      <c r="HI143" s="170">
        <v>1.2389441260113865</v>
      </c>
      <c r="HJ143" t="s">
        <v>308</v>
      </c>
      <c r="HK143" s="171"/>
    </row>
    <row r="144" spans="1:219">
      <c r="A144">
        <v>877</v>
      </c>
      <c r="B144" t="s">
        <v>118</v>
      </c>
      <c r="C144" t="s">
        <v>308</v>
      </c>
      <c r="D144" t="s">
        <v>308</v>
      </c>
      <c r="E144" t="s">
        <v>308</v>
      </c>
      <c r="F144" t="s">
        <v>308</v>
      </c>
      <c r="G144" s="167">
        <v>3300</v>
      </c>
      <c r="H144" s="167">
        <v>0</v>
      </c>
      <c r="I144" s="167">
        <v>4600</v>
      </c>
      <c r="J144" t="s">
        <v>308</v>
      </c>
      <c r="K144">
        <v>0</v>
      </c>
      <c r="L144" s="167">
        <v>2791.92</v>
      </c>
      <c r="M144" s="167">
        <v>17952</v>
      </c>
      <c r="N144" s="167">
        <v>50120547.840000004</v>
      </c>
      <c r="O144" s="166">
        <v>0.38978296049839067</v>
      </c>
      <c r="P144" s="166">
        <v>0.03</v>
      </c>
      <c r="Q144" s="167">
        <v>3938.58</v>
      </c>
      <c r="R144" s="167">
        <v>7175</v>
      </c>
      <c r="S144" s="167">
        <v>28259311.5</v>
      </c>
      <c r="T144" s="166">
        <v>0.21977010573147429</v>
      </c>
      <c r="U144" s="166">
        <v>0.03</v>
      </c>
      <c r="V144" s="167">
        <v>4472.0199999999995</v>
      </c>
      <c r="W144" s="167">
        <v>4607</v>
      </c>
      <c r="X144" s="167">
        <v>20602596.139999997</v>
      </c>
      <c r="Y144" s="166">
        <v>0.16022452394251233</v>
      </c>
      <c r="Z144" s="166">
        <v>0.03</v>
      </c>
      <c r="AA144" s="167">
        <v>98982455.480000004</v>
      </c>
      <c r="AB144" s="167">
        <v>441.57</v>
      </c>
      <c r="AC144" s="167">
        <v>441.57</v>
      </c>
      <c r="AD144" s="167">
        <v>2068</v>
      </c>
      <c r="AE144" s="167">
        <v>1177.0000000000002</v>
      </c>
      <c r="AF144" s="167">
        <v>1432894.6500000001</v>
      </c>
      <c r="AG144" s="166">
        <v>0.5</v>
      </c>
      <c r="AH144" s="166">
        <v>0.5</v>
      </c>
      <c r="AI144" s="167">
        <v>541.91999999999996</v>
      </c>
      <c r="AJ144" s="167">
        <v>787.79</v>
      </c>
      <c r="AK144" s="167">
        <v>3363.0578174660545</v>
      </c>
      <c r="AL144" s="167">
        <v>2326.2317359385943</v>
      </c>
      <c r="AM144" s="167">
        <v>3655090.3916962696</v>
      </c>
      <c r="AN144" s="166">
        <v>0.5</v>
      </c>
      <c r="AO144" s="166">
        <v>0.5</v>
      </c>
      <c r="AP144" s="167">
        <v>200.71</v>
      </c>
      <c r="AQ144" s="167">
        <v>291.02999999999997</v>
      </c>
      <c r="AR144" s="167">
        <v>2429.8561760041207</v>
      </c>
      <c r="AS144" s="167">
        <v>1331.7452188312734</v>
      </c>
      <c r="AT144" s="167">
        <v>875274.24412225257</v>
      </c>
      <c r="AU144" s="166">
        <v>0.5</v>
      </c>
      <c r="AV144" s="166">
        <v>0.5</v>
      </c>
      <c r="AW144" s="167">
        <v>240.85</v>
      </c>
      <c r="AX144" s="167">
        <v>391.39</v>
      </c>
      <c r="AY144" s="167">
        <v>1365.4861397943487</v>
      </c>
      <c r="AZ144" s="167">
        <v>870.41200243862272</v>
      </c>
      <c r="BA144" s="167">
        <v>669547.89040392137</v>
      </c>
      <c r="BB144" s="166">
        <v>0.5</v>
      </c>
      <c r="BC144" s="166">
        <v>0.5</v>
      </c>
      <c r="BD144" s="167">
        <v>361.28</v>
      </c>
      <c r="BE144" s="167">
        <v>516.83000000000004</v>
      </c>
      <c r="BF144" s="167">
        <v>903.82538538797314</v>
      </c>
      <c r="BG144" s="167">
        <v>490.17357164632148</v>
      </c>
      <c r="BH144" s="167">
        <v>579870.44226693525</v>
      </c>
      <c r="BI144" s="166">
        <v>0.5</v>
      </c>
      <c r="BJ144" s="166">
        <v>0.5</v>
      </c>
      <c r="BK144" s="167">
        <v>391.39</v>
      </c>
      <c r="BL144" s="167">
        <v>561.99</v>
      </c>
      <c r="BM144" s="167">
        <v>588.65198944508415</v>
      </c>
      <c r="BN144" s="167">
        <v>376.23307728466818</v>
      </c>
      <c r="BO144" s="167">
        <v>441831.72925212211</v>
      </c>
      <c r="BP144" s="166">
        <v>0.5</v>
      </c>
      <c r="BQ144" s="166">
        <v>0.5</v>
      </c>
      <c r="BR144" s="167">
        <v>421.5</v>
      </c>
      <c r="BS144" s="167">
        <v>602.14</v>
      </c>
      <c r="BT144" s="167">
        <v>1384.3824192761533</v>
      </c>
      <c r="BU144" s="167">
        <v>740.34332641343678</v>
      </c>
      <c r="BV144" s="167">
        <v>1029307.5202914855</v>
      </c>
      <c r="BW144" s="166">
        <v>0.5</v>
      </c>
      <c r="BX144" s="166">
        <v>0.5</v>
      </c>
      <c r="BY144" s="167">
        <v>577.04999999999995</v>
      </c>
      <c r="BZ144" s="167">
        <v>812.88</v>
      </c>
      <c r="CA144" s="167">
        <v>222.05981403979666</v>
      </c>
      <c r="CB144" s="167">
        <v>144.1374317448454</v>
      </c>
      <c r="CC144" s="167">
        <v>245306.0512084146</v>
      </c>
      <c r="CD144" s="166">
        <v>0.5</v>
      </c>
      <c r="CE144" s="166">
        <v>0.5</v>
      </c>
      <c r="CF144" s="169">
        <v>8929122.9192414023</v>
      </c>
      <c r="CG144" s="166">
        <v>6.9440980119102103E-2</v>
      </c>
      <c r="CH144" s="167">
        <v>0</v>
      </c>
      <c r="CI144" s="167">
        <v>236.2440355778657</v>
      </c>
      <c r="CJ144" s="167">
        <v>0</v>
      </c>
      <c r="CK144" s="166">
        <v>0</v>
      </c>
      <c r="CL144" s="166">
        <v>0</v>
      </c>
      <c r="CM144" t="s">
        <v>181</v>
      </c>
      <c r="CN144" s="167">
        <v>516.83000000000004</v>
      </c>
      <c r="CO144" s="167">
        <v>933.50710572057778</v>
      </c>
      <c r="CP144" s="167">
        <v>482464.47744956624</v>
      </c>
      <c r="CQ144" s="166">
        <v>0.25</v>
      </c>
      <c r="CR144" t="s">
        <v>182</v>
      </c>
      <c r="CS144" s="167">
        <v>1389.93</v>
      </c>
      <c r="CT144" s="167">
        <v>102.11592368104365</v>
      </c>
      <c r="CU144" s="167">
        <v>141933.98580199303</v>
      </c>
      <c r="CV144" s="166">
        <v>0.25</v>
      </c>
      <c r="CW144" s="166">
        <v>4.8558902890243894E-3</v>
      </c>
      <c r="CX144" s="167">
        <v>0</v>
      </c>
      <c r="CY144" s="167">
        <v>0</v>
      </c>
      <c r="CZ144" s="167">
        <v>28.599999999999984</v>
      </c>
      <c r="DA144" s="167">
        <v>1040.5</v>
      </c>
      <c r="DB144" s="167">
        <v>0</v>
      </c>
      <c r="DC144" s="166">
        <v>0</v>
      </c>
      <c r="DD144" s="166">
        <v>0</v>
      </c>
      <c r="DE144" s="166">
        <v>0</v>
      </c>
      <c r="DF144" s="169">
        <v>624398.4632515593</v>
      </c>
      <c r="DG144" t="s">
        <v>288</v>
      </c>
      <c r="DH144" t="s">
        <v>314</v>
      </c>
      <c r="DI144" s="166">
        <v>1</v>
      </c>
      <c r="DJ144" s="167">
        <v>1053.74</v>
      </c>
      <c r="DK144" s="166">
        <v>0.36327195626279618</v>
      </c>
      <c r="DL144" s="166">
        <v>0.13206001510147902</v>
      </c>
      <c r="DM144" s="167">
        <v>5858.6787488708524</v>
      </c>
      <c r="DN144" s="167">
        <v>6173524.1448351722</v>
      </c>
      <c r="DO144" s="166">
        <v>1</v>
      </c>
      <c r="DP144" s="166">
        <v>0.58045405000000005</v>
      </c>
      <c r="DQ144" s="166">
        <v>0.48019236999999998</v>
      </c>
      <c r="DR144" s="167">
        <v>1555.52</v>
      </c>
      <c r="DS144" s="166">
        <v>0.17493474046722449</v>
      </c>
      <c r="DT144" s="166">
        <v>0.18775908588798787</v>
      </c>
      <c r="DU144" s="166">
        <v>0.15946169711326089</v>
      </c>
      <c r="DV144" s="167">
        <v>1983.9395229081506</v>
      </c>
      <c r="DW144" s="167">
        <v>3086057.6066740863</v>
      </c>
      <c r="DX144" s="166">
        <v>1</v>
      </c>
      <c r="DY144" s="167">
        <v>9259581.7515092585</v>
      </c>
      <c r="DZ144" s="166">
        <v>7.2010928523804266E-2</v>
      </c>
      <c r="EA144" s="167">
        <v>110391.6</v>
      </c>
      <c r="EB144" s="167">
        <v>110391.6</v>
      </c>
      <c r="EC144" s="167">
        <v>9052111.1999999862</v>
      </c>
      <c r="ED144" s="166">
        <v>7.0397448837954166E-2</v>
      </c>
      <c r="EE144" s="166">
        <v>0</v>
      </c>
      <c r="EF144" s="166">
        <v>0</v>
      </c>
      <c r="EG144" s="167">
        <v>0</v>
      </c>
      <c r="EH144" s="167">
        <v>0</v>
      </c>
      <c r="EI144" s="167">
        <v>0</v>
      </c>
      <c r="EJ144" s="167">
        <v>0</v>
      </c>
      <c r="EK144" s="167">
        <v>0</v>
      </c>
      <c r="EL144" s="166">
        <v>0</v>
      </c>
      <c r="EM144" s="166">
        <v>0</v>
      </c>
      <c r="EN144" s="166">
        <v>0</v>
      </c>
      <c r="EO144" s="170">
        <v>0</v>
      </c>
      <c r="EP144" s="170">
        <v>0</v>
      </c>
      <c r="EQ144" s="170">
        <v>0</v>
      </c>
      <c r="ER144" s="170">
        <v>0</v>
      </c>
      <c r="ES144" s="170">
        <v>0</v>
      </c>
      <c r="ET144" s="170">
        <v>0</v>
      </c>
      <c r="EU144" s="170">
        <v>0</v>
      </c>
      <c r="EV144" s="170">
        <v>0</v>
      </c>
      <c r="EW144" t="s">
        <v>194</v>
      </c>
      <c r="EX144" t="s">
        <v>194</v>
      </c>
      <c r="EY144" t="s">
        <v>194</v>
      </c>
      <c r="EZ144" t="s">
        <v>194</v>
      </c>
      <c r="FA144" s="167">
        <v>0</v>
      </c>
      <c r="FB144" s="166">
        <v>0</v>
      </c>
      <c r="FC144" s="167">
        <v>297000</v>
      </c>
      <c r="FD144" s="166">
        <v>2.3097420969455632E-3</v>
      </c>
      <c r="FE144" s="166">
        <v>0</v>
      </c>
      <c r="FF144" s="167">
        <v>1420549</v>
      </c>
      <c r="FG144" s="166">
        <v>1.1047480895871794E-2</v>
      </c>
      <c r="FH144" s="166">
        <v>0</v>
      </c>
      <c r="FI144" s="167">
        <v>0</v>
      </c>
      <c r="FJ144" s="166">
        <v>0</v>
      </c>
      <c r="FK144" s="166">
        <v>0</v>
      </c>
      <c r="FL144" t="s">
        <v>492</v>
      </c>
      <c r="FM144" s="167">
        <v>0</v>
      </c>
      <c r="FN144" s="166">
        <v>0</v>
      </c>
      <c r="FO144" s="166">
        <v>0</v>
      </c>
      <c r="FP144" s="166">
        <v>0</v>
      </c>
      <c r="FQ144" t="s">
        <v>335</v>
      </c>
      <c r="FR144" s="167">
        <v>0</v>
      </c>
      <c r="FS144" s="166">
        <v>0</v>
      </c>
      <c r="FT144" s="166">
        <v>0</v>
      </c>
      <c r="FU144" t="s">
        <v>493</v>
      </c>
      <c r="FV144" s="167">
        <v>0</v>
      </c>
      <c r="FW144" s="166">
        <v>0</v>
      </c>
      <c r="FX144" s="166">
        <v>0</v>
      </c>
      <c r="FY144" t="s">
        <v>203</v>
      </c>
      <c r="FZ144" s="167">
        <v>0</v>
      </c>
      <c r="GA144" s="166">
        <v>0</v>
      </c>
      <c r="GB144" s="166">
        <v>0</v>
      </c>
      <c r="GC144" t="s">
        <v>204</v>
      </c>
      <c r="GD144" s="167">
        <v>0</v>
      </c>
      <c r="GE144" s="166">
        <v>0</v>
      </c>
      <c r="GF144" s="166">
        <v>0</v>
      </c>
      <c r="GG144" t="s">
        <v>205</v>
      </c>
      <c r="GH144" s="167">
        <v>0</v>
      </c>
      <c r="GI144" s="166">
        <v>0</v>
      </c>
      <c r="GJ144" s="166">
        <v>0</v>
      </c>
      <c r="GK144" t="s">
        <v>494</v>
      </c>
      <c r="GL144" s="167">
        <v>0</v>
      </c>
      <c r="GM144" s="166">
        <v>0</v>
      </c>
      <c r="GN144" s="166">
        <v>0</v>
      </c>
      <c r="GO144" s="167">
        <v>20565.890167633072</v>
      </c>
      <c r="GP144" s="167">
        <v>128585784.70416985</v>
      </c>
      <c r="GQ144" s="166">
        <v>1</v>
      </c>
      <c r="GR144" s="167">
        <v>16849716.491342846</v>
      </c>
      <c r="GS144" s="166">
        <v>5.0000000000000001E-3</v>
      </c>
      <c r="GT144" s="167">
        <v>1132690.2194143166</v>
      </c>
      <c r="GU144" t="s">
        <v>161</v>
      </c>
      <c r="GV144" s="166">
        <v>0.12</v>
      </c>
      <c r="GW144" s="166">
        <v>1</v>
      </c>
      <c r="GX144" s="167">
        <v>0</v>
      </c>
      <c r="GY144" s="167">
        <v>1132690.2194143166</v>
      </c>
      <c r="GZ144" s="166">
        <v>8.7319113185810489E-3</v>
      </c>
      <c r="HA144" s="167">
        <v>0</v>
      </c>
      <c r="HB144" s="167">
        <v>0</v>
      </c>
      <c r="HC144" s="167">
        <v>0</v>
      </c>
      <c r="HD144" s="167">
        <v>0</v>
      </c>
      <c r="HE144" s="167">
        <v>129718474.92358418</v>
      </c>
      <c r="HF144" s="166">
        <v>0.76977759017237735</v>
      </c>
      <c r="HG144" s="166">
        <v>0.91608538910430803</v>
      </c>
      <c r="HH144" t="s">
        <v>217</v>
      </c>
      <c r="HI144" s="170">
        <v>1.273881338581154</v>
      </c>
      <c r="HJ144" t="s">
        <v>308</v>
      </c>
      <c r="HK144" s="171"/>
    </row>
    <row r="145" spans="1:219">
      <c r="A145">
        <v>937</v>
      </c>
      <c r="B145" t="s">
        <v>147</v>
      </c>
      <c r="C145" t="s">
        <v>308</v>
      </c>
      <c r="D145" t="s">
        <v>161</v>
      </c>
      <c r="E145" t="s">
        <v>308</v>
      </c>
      <c r="F145" t="s">
        <v>161</v>
      </c>
      <c r="G145" s="167">
        <v>3300</v>
      </c>
      <c r="H145" s="167">
        <v>0</v>
      </c>
      <c r="I145" s="167">
        <v>4600</v>
      </c>
      <c r="J145" t="s">
        <v>308</v>
      </c>
      <c r="K145">
        <v>0</v>
      </c>
      <c r="L145" s="167">
        <v>2746.99</v>
      </c>
      <c r="M145" s="167">
        <v>44244.75</v>
      </c>
      <c r="N145" s="167">
        <v>121539885.80249999</v>
      </c>
      <c r="O145" s="166">
        <v>0.38900521660242143</v>
      </c>
      <c r="P145" s="166">
        <v>1.4999999999999999E-2</v>
      </c>
      <c r="Q145" s="167">
        <v>3862.65</v>
      </c>
      <c r="R145" s="167">
        <v>18426.166666666668</v>
      </c>
      <c r="S145" s="167">
        <v>71173832.675000012</v>
      </c>
      <c r="T145" s="166">
        <v>0.22780169664758215</v>
      </c>
      <c r="U145" s="166">
        <v>1.4999999999999999E-2</v>
      </c>
      <c r="V145" s="167">
        <v>4385.8100000000004</v>
      </c>
      <c r="W145" s="167">
        <v>11036</v>
      </c>
      <c r="X145" s="167">
        <v>48401799.160000004</v>
      </c>
      <c r="Y145" s="166">
        <v>0.15491665342502248</v>
      </c>
      <c r="Z145" s="166">
        <v>1.4999999999999999E-2</v>
      </c>
      <c r="AA145" s="167">
        <v>241115517.63750002</v>
      </c>
      <c r="AB145" s="167">
        <v>440</v>
      </c>
      <c r="AC145" s="167">
        <v>440</v>
      </c>
      <c r="AD145" s="167">
        <v>4323.4560228962237</v>
      </c>
      <c r="AE145" s="167">
        <v>2654.5152953586507</v>
      </c>
      <c r="AF145" s="167">
        <v>3070307.3800321445</v>
      </c>
      <c r="AG145" s="166">
        <v>1</v>
      </c>
      <c r="AH145" s="166">
        <v>1</v>
      </c>
      <c r="AI145" s="167">
        <v>540</v>
      </c>
      <c r="AJ145" s="167">
        <v>785</v>
      </c>
      <c r="AK145" s="167">
        <v>7229.5870877910284</v>
      </c>
      <c r="AL145" s="167">
        <v>5648.0557986675449</v>
      </c>
      <c r="AM145" s="167">
        <v>8337700.829361178</v>
      </c>
      <c r="AN145" s="166">
        <v>1</v>
      </c>
      <c r="AO145" s="166">
        <v>1</v>
      </c>
      <c r="AP145" s="167">
        <v>200</v>
      </c>
      <c r="AQ145" s="167">
        <v>290</v>
      </c>
      <c r="AR145" s="167">
        <v>5612.2837096664043</v>
      </c>
      <c r="AS145" s="167">
        <v>3215.9353321721733</v>
      </c>
      <c r="AT145" s="167">
        <v>2055077.9882632112</v>
      </c>
      <c r="AU145" s="166">
        <v>1</v>
      </c>
      <c r="AV145" s="166">
        <v>1</v>
      </c>
      <c r="AW145" s="167">
        <v>240</v>
      </c>
      <c r="AX145" s="167">
        <v>390</v>
      </c>
      <c r="AY145" s="167">
        <v>2570.874529411793</v>
      </c>
      <c r="AZ145" s="167">
        <v>1661.8605611368307</v>
      </c>
      <c r="BA145" s="167">
        <v>1265135.5059021944</v>
      </c>
      <c r="BB145" s="166">
        <v>1</v>
      </c>
      <c r="BC145" s="166">
        <v>1</v>
      </c>
      <c r="BD145" s="167">
        <v>360</v>
      </c>
      <c r="BE145" s="167">
        <v>515</v>
      </c>
      <c r="BF145" s="167">
        <v>1978.4234378804636</v>
      </c>
      <c r="BG145" s="167">
        <v>1208.7761604264749</v>
      </c>
      <c r="BH145" s="167">
        <v>1334752.1602566014</v>
      </c>
      <c r="BI145" s="166">
        <v>1</v>
      </c>
      <c r="BJ145" s="166">
        <v>1</v>
      </c>
      <c r="BK145" s="167">
        <v>390</v>
      </c>
      <c r="BL145" s="167">
        <v>560</v>
      </c>
      <c r="BM145" s="167">
        <v>85.035066114016018</v>
      </c>
      <c r="BN145" s="167">
        <v>108.80843466672981</v>
      </c>
      <c r="BO145" s="167">
        <v>94096.399197834951</v>
      </c>
      <c r="BP145" s="166">
        <v>1</v>
      </c>
      <c r="BQ145" s="166">
        <v>1</v>
      </c>
      <c r="BR145" s="167">
        <v>420</v>
      </c>
      <c r="BS145" s="167">
        <v>600</v>
      </c>
      <c r="BT145" s="167">
        <v>890.60050935410356</v>
      </c>
      <c r="BU145" s="167">
        <v>572.72584468546097</v>
      </c>
      <c r="BV145" s="167">
        <v>717687.72074000002</v>
      </c>
      <c r="BW145" s="166">
        <v>1</v>
      </c>
      <c r="BX145" s="166">
        <v>1</v>
      </c>
      <c r="BY145" s="167">
        <v>575</v>
      </c>
      <c r="BZ145" s="167">
        <v>810</v>
      </c>
      <c r="CA145" s="167">
        <v>798.63058290118795</v>
      </c>
      <c r="CB145" s="167">
        <v>480.53550999769755</v>
      </c>
      <c r="CC145" s="167">
        <v>848446.34826631809</v>
      </c>
      <c r="CD145" s="166">
        <v>1</v>
      </c>
      <c r="CE145" s="166">
        <v>1</v>
      </c>
      <c r="CF145" s="169">
        <v>17723204.332019486</v>
      </c>
      <c r="CG145" s="166">
        <v>5.6725567039527372E-2</v>
      </c>
      <c r="CH145" s="167">
        <v>0</v>
      </c>
      <c r="CI145" s="167">
        <v>373.68596864977508</v>
      </c>
      <c r="CJ145" s="167">
        <v>0</v>
      </c>
      <c r="CK145" s="166">
        <v>0</v>
      </c>
      <c r="CL145" s="166">
        <v>0</v>
      </c>
      <c r="CM145" t="s">
        <v>312</v>
      </c>
      <c r="CN145" s="167">
        <v>515</v>
      </c>
      <c r="CO145" s="167">
        <v>1237.5677373412618</v>
      </c>
      <c r="CP145" s="167">
        <v>637347.38473074988</v>
      </c>
      <c r="CQ145" s="166">
        <v>0</v>
      </c>
      <c r="CR145" t="s">
        <v>313</v>
      </c>
      <c r="CS145" s="167">
        <v>1385</v>
      </c>
      <c r="CT145" s="167">
        <v>147.51443567334218</v>
      </c>
      <c r="CU145" s="167">
        <v>204307.49340757891</v>
      </c>
      <c r="CV145" s="166">
        <v>0</v>
      </c>
      <c r="CW145" s="166">
        <v>2.6938328599939382E-3</v>
      </c>
      <c r="CX145" s="167">
        <v>0</v>
      </c>
      <c r="CY145" s="167">
        <v>0</v>
      </c>
      <c r="CZ145" s="167">
        <v>1196.6548022598877</v>
      </c>
      <c r="DA145" s="167">
        <v>0</v>
      </c>
      <c r="DB145" s="167">
        <v>0</v>
      </c>
      <c r="DC145" s="166">
        <v>0</v>
      </c>
      <c r="DD145" s="166">
        <v>0</v>
      </c>
      <c r="DE145" s="166">
        <v>0</v>
      </c>
      <c r="DF145" s="169">
        <v>841654.87813832879</v>
      </c>
      <c r="DG145" t="s">
        <v>288</v>
      </c>
      <c r="DH145" t="s">
        <v>314</v>
      </c>
      <c r="DI145" s="166">
        <v>1</v>
      </c>
      <c r="DJ145" s="167">
        <v>1050</v>
      </c>
      <c r="DK145" s="166">
        <v>0.35477930694848187</v>
      </c>
      <c r="DL145" s="166">
        <v>0.10402747168681023</v>
      </c>
      <c r="DM145" s="167">
        <v>13890.506920518164</v>
      </c>
      <c r="DN145" s="167">
        <v>14585032.266544072</v>
      </c>
      <c r="DO145" s="166">
        <v>0</v>
      </c>
      <c r="DP145" s="166">
        <v>0.58045405000000005</v>
      </c>
      <c r="DQ145" s="166">
        <v>0.48019236999999998</v>
      </c>
      <c r="DR145" s="167">
        <v>1550</v>
      </c>
      <c r="DS145" s="166">
        <v>0.20773202694393134</v>
      </c>
      <c r="DT145" s="166">
        <v>0.19718226574376052</v>
      </c>
      <c r="DU145" s="166">
        <v>0.17936387503791407</v>
      </c>
      <c r="DV145" s="167">
        <v>5568.2361457372454</v>
      </c>
      <c r="DW145" s="167">
        <v>8630766.0258927308</v>
      </c>
      <c r="DX145" s="166">
        <v>0</v>
      </c>
      <c r="DY145" s="167">
        <v>23215798.292436801</v>
      </c>
      <c r="DZ145" s="166">
        <v>7.4305373776825959E-2</v>
      </c>
      <c r="EA145" s="167">
        <v>110000</v>
      </c>
      <c r="EB145" s="167">
        <v>110000</v>
      </c>
      <c r="EC145" s="167">
        <v>25034166.666666668</v>
      </c>
      <c r="ED145" s="166">
        <v>8.012531328565288E-2</v>
      </c>
      <c r="EE145" s="166">
        <v>0</v>
      </c>
      <c r="EF145" s="166">
        <v>0</v>
      </c>
      <c r="EG145" s="167">
        <v>0</v>
      </c>
      <c r="EH145" s="167">
        <v>0</v>
      </c>
      <c r="EI145" s="167">
        <v>0</v>
      </c>
      <c r="EJ145" s="167">
        <v>0</v>
      </c>
      <c r="EK145" s="167">
        <v>0</v>
      </c>
      <c r="EL145" s="166">
        <v>0</v>
      </c>
      <c r="EM145" s="166">
        <v>0</v>
      </c>
      <c r="EN145" s="166">
        <v>0</v>
      </c>
      <c r="EO145" s="170">
        <v>0</v>
      </c>
      <c r="EP145" s="170">
        <v>0</v>
      </c>
      <c r="EQ145" s="170">
        <v>0</v>
      </c>
      <c r="ER145" s="170">
        <v>0</v>
      </c>
      <c r="ES145" s="170">
        <v>0</v>
      </c>
      <c r="ET145" s="170">
        <v>0</v>
      </c>
      <c r="EU145" s="170">
        <v>0</v>
      </c>
      <c r="EV145" s="170">
        <v>0</v>
      </c>
      <c r="EW145" t="s">
        <v>194</v>
      </c>
      <c r="EX145" t="s">
        <v>194</v>
      </c>
      <c r="EY145" t="s">
        <v>194</v>
      </c>
      <c r="EZ145" t="s">
        <v>194</v>
      </c>
      <c r="FA145" s="167">
        <v>0</v>
      </c>
      <c r="FB145" s="166">
        <v>0</v>
      </c>
      <c r="FC145" s="167">
        <v>154000</v>
      </c>
      <c r="FD145" s="166">
        <v>4.9289830216000304E-4</v>
      </c>
      <c r="FE145" s="166">
        <v>0</v>
      </c>
      <c r="FF145" s="167">
        <v>3229921.5979999998</v>
      </c>
      <c r="FG145" s="166">
        <v>1.0337810855611192E-2</v>
      </c>
      <c r="FH145" s="166">
        <v>0</v>
      </c>
      <c r="FI145" s="167">
        <v>0</v>
      </c>
      <c r="FJ145" s="166">
        <v>0</v>
      </c>
      <c r="FK145" s="166">
        <v>0</v>
      </c>
      <c r="FL145" t="s">
        <v>492</v>
      </c>
      <c r="FM145" s="167">
        <v>0</v>
      </c>
      <c r="FN145" s="166">
        <v>0</v>
      </c>
      <c r="FO145" s="166">
        <v>0</v>
      </c>
      <c r="FP145" s="166">
        <v>0</v>
      </c>
      <c r="FQ145" t="s">
        <v>335</v>
      </c>
      <c r="FR145" s="167">
        <v>0</v>
      </c>
      <c r="FS145" s="166">
        <v>0</v>
      </c>
      <c r="FT145" s="166">
        <v>0</v>
      </c>
      <c r="FU145" t="s">
        <v>493</v>
      </c>
      <c r="FV145" s="167">
        <v>0</v>
      </c>
      <c r="FW145" s="166">
        <v>0</v>
      </c>
      <c r="FX145" s="166">
        <v>0</v>
      </c>
      <c r="FY145" t="s">
        <v>203</v>
      </c>
      <c r="FZ145" s="167">
        <v>0</v>
      </c>
      <c r="GA145" s="166">
        <v>0</v>
      </c>
      <c r="GB145" s="166">
        <v>0</v>
      </c>
      <c r="GC145" t="s">
        <v>204</v>
      </c>
      <c r="GD145" s="167">
        <v>0</v>
      </c>
      <c r="GE145" s="166">
        <v>0</v>
      </c>
      <c r="GF145" s="166">
        <v>0</v>
      </c>
      <c r="GG145" t="s">
        <v>205</v>
      </c>
      <c r="GH145" s="167">
        <v>0</v>
      </c>
      <c r="GI145" s="166">
        <v>0</v>
      </c>
      <c r="GJ145" s="166">
        <v>0</v>
      </c>
      <c r="GK145" t="s">
        <v>494</v>
      </c>
      <c r="GL145" s="167">
        <v>0</v>
      </c>
      <c r="GM145" s="166">
        <v>0</v>
      </c>
      <c r="GN145" s="166">
        <v>0</v>
      </c>
      <c r="GO145" s="167">
        <v>1123412.5319049014</v>
      </c>
      <c r="GP145" s="167">
        <v>312437675.93666619</v>
      </c>
      <c r="GQ145" s="166">
        <v>1</v>
      </c>
      <c r="GR145" s="167">
        <v>21339937.096581988</v>
      </c>
      <c r="GS145" s="166">
        <v>5.0000000000000001E-3</v>
      </c>
      <c r="GT145" s="167">
        <v>2876524.4917763644</v>
      </c>
      <c r="GU145" t="s">
        <v>308</v>
      </c>
      <c r="GV145" s="166">
        <v>0</v>
      </c>
      <c r="GW145" s="166">
        <v>0</v>
      </c>
      <c r="GX145" s="167">
        <v>0</v>
      </c>
      <c r="GY145" s="167">
        <v>2876524.4917763644</v>
      </c>
      <c r="GZ145" s="166">
        <v>9.1227242156166812E-3</v>
      </c>
      <c r="HA145" s="167">
        <v>0</v>
      </c>
      <c r="HB145" s="167">
        <v>0</v>
      </c>
      <c r="HC145" s="167">
        <v>1223771</v>
      </c>
      <c r="HD145" s="167">
        <v>0</v>
      </c>
      <c r="HE145" s="167">
        <v>315314200.42844254</v>
      </c>
      <c r="HF145" s="166">
        <v>0.77172356667502617</v>
      </c>
      <c r="HG145" s="166">
        <v>0.90544834035137345</v>
      </c>
      <c r="HH145" t="s">
        <v>217</v>
      </c>
      <c r="HI145" s="170">
        <v>1.2703348671672181</v>
      </c>
      <c r="HJ145" t="s">
        <v>308</v>
      </c>
      <c r="HK145" s="171"/>
    </row>
    <row r="146" spans="1:219">
      <c r="A146">
        <v>869</v>
      </c>
      <c r="B146" t="s">
        <v>113</v>
      </c>
      <c r="C146" t="s">
        <v>308</v>
      </c>
      <c r="D146" t="s">
        <v>161</v>
      </c>
      <c r="E146" t="s">
        <v>308</v>
      </c>
      <c r="F146" t="s">
        <v>308</v>
      </c>
      <c r="G146" s="167">
        <v>3300</v>
      </c>
      <c r="H146" s="167">
        <v>0</v>
      </c>
      <c r="I146" s="167">
        <v>4600</v>
      </c>
      <c r="J146" t="s">
        <v>308</v>
      </c>
      <c r="K146">
        <v>0</v>
      </c>
      <c r="L146" s="167">
        <v>2841</v>
      </c>
      <c r="M146" s="167">
        <v>13313</v>
      </c>
      <c r="N146" s="167">
        <v>37822233</v>
      </c>
      <c r="O146" s="166">
        <v>0.38857162852920507</v>
      </c>
      <c r="P146" s="166">
        <v>0</v>
      </c>
      <c r="Q146" s="167">
        <v>3994</v>
      </c>
      <c r="R146" s="167">
        <v>5615</v>
      </c>
      <c r="S146" s="167">
        <v>22426310</v>
      </c>
      <c r="T146" s="166">
        <v>0.23039961174690021</v>
      </c>
      <c r="U146" s="166">
        <v>0</v>
      </c>
      <c r="V146" s="167">
        <v>4535</v>
      </c>
      <c r="W146" s="167">
        <v>3518</v>
      </c>
      <c r="X146" s="167">
        <v>15954130</v>
      </c>
      <c r="Y146" s="166">
        <v>0.16390682897719569</v>
      </c>
      <c r="Z146" s="166">
        <v>0</v>
      </c>
      <c r="AA146" s="167">
        <v>76202673</v>
      </c>
      <c r="AB146" s="167">
        <v>455</v>
      </c>
      <c r="AC146" s="167">
        <v>455</v>
      </c>
      <c r="AD146" s="167">
        <v>837</v>
      </c>
      <c r="AE146" s="167">
        <v>624.00000000000045</v>
      </c>
      <c r="AF146" s="167">
        <v>664755.00000000023</v>
      </c>
      <c r="AG146" s="166">
        <v>0</v>
      </c>
      <c r="AH146" s="166">
        <v>0</v>
      </c>
      <c r="AI146" s="167">
        <v>558</v>
      </c>
      <c r="AJ146" s="167">
        <v>812</v>
      </c>
      <c r="AK146" s="167">
        <v>1662.3516333127461</v>
      </c>
      <c r="AL146" s="167">
        <v>1444.3110581604478</v>
      </c>
      <c r="AM146" s="167">
        <v>2100372.7906147959</v>
      </c>
      <c r="AN146" s="166">
        <v>0</v>
      </c>
      <c r="AO146" s="166">
        <v>0</v>
      </c>
      <c r="AP146" s="167">
        <v>207</v>
      </c>
      <c r="AQ146" s="167">
        <v>300</v>
      </c>
      <c r="AR146" s="167">
        <v>469.88736318305104</v>
      </c>
      <c r="AS146" s="167">
        <v>397.17958392170988</v>
      </c>
      <c r="AT146" s="167">
        <v>216420.55935540452</v>
      </c>
      <c r="AU146" s="166">
        <v>0</v>
      </c>
      <c r="AV146" s="166">
        <v>0</v>
      </c>
      <c r="AW146" s="167">
        <v>248</v>
      </c>
      <c r="AX146" s="167">
        <v>403</v>
      </c>
      <c r="AY146" s="167">
        <v>548.36974111089455</v>
      </c>
      <c r="AZ146" s="167">
        <v>384.32691500492393</v>
      </c>
      <c r="BA146" s="167">
        <v>290879.44254248618</v>
      </c>
      <c r="BB146" s="166">
        <v>0</v>
      </c>
      <c r="BC146" s="166">
        <v>0</v>
      </c>
      <c r="BD146" s="167">
        <v>372</v>
      </c>
      <c r="BE146" s="167">
        <v>533</v>
      </c>
      <c r="BF146" s="167">
        <v>63.159697861379122</v>
      </c>
      <c r="BG146" s="167">
        <v>119.09371184312482</v>
      </c>
      <c r="BH146" s="167">
        <v>86972.356016818565</v>
      </c>
      <c r="BI146" s="166">
        <v>0</v>
      </c>
      <c r="BJ146" s="166">
        <v>0</v>
      </c>
      <c r="BK146" s="167">
        <v>403</v>
      </c>
      <c r="BL146" s="167">
        <v>579</v>
      </c>
      <c r="BM146" s="167">
        <v>149.10418264728793</v>
      </c>
      <c r="BN146" s="167">
        <v>124.20404951574564</v>
      </c>
      <c r="BO146" s="167">
        <v>132003.13027647376</v>
      </c>
      <c r="BP146" s="166">
        <v>0</v>
      </c>
      <c r="BQ146" s="166">
        <v>0</v>
      </c>
      <c r="BR146" s="167">
        <v>434</v>
      </c>
      <c r="BS146" s="167">
        <v>620</v>
      </c>
      <c r="BT146" s="167">
        <v>178.16417508079857</v>
      </c>
      <c r="BU146" s="167">
        <v>133.23852951683446</v>
      </c>
      <c r="BV146" s="167">
        <v>159931.14028550393</v>
      </c>
      <c r="BW146" s="166">
        <v>0</v>
      </c>
      <c r="BX146" s="166">
        <v>0</v>
      </c>
      <c r="BY146" s="167">
        <v>595</v>
      </c>
      <c r="BZ146" s="167">
        <v>838</v>
      </c>
      <c r="CA146" s="167">
        <v>0</v>
      </c>
      <c r="CB146" s="167">
        <v>0</v>
      </c>
      <c r="CC146" s="167">
        <v>0</v>
      </c>
      <c r="CD146" s="166">
        <v>0</v>
      </c>
      <c r="CE146" s="166">
        <v>0</v>
      </c>
      <c r="CF146" s="169">
        <v>3651334.4190914831</v>
      </c>
      <c r="CG146" s="166">
        <v>3.751245891619135E-2</v>
      </c>
      <c r="CH146" s="167">
        <v>0</v>
      </c>
      <c r="CI146" s="167">
        <v>87.323614816667558</v>
      </c>
      <c r="CJ146" s="167">
        <v>0</v>
      </c>
      <c r="CK146" s="166">
        <v>0</v>
      </c>
      <c r="CL146" s="166">
        <v>0</v>
      </c>
      <c r="CM146" t="s">
        <v>181</v>
      </c>
      <c r="CN146" s="167">
        <v>532</v>
      </c>
      <c r="CO146" s="167">
        <v>776.66652609327139</v>
      </c>
      <c r="CP146" s="167">
        <v>413186.59188162035</v>
      </c>
      <c r="CQ146" s="166">
        <v>0</v>
      </c>
      <c r="CR146" t="s">
        <v>182</v>
      </c>
      <c r="CS146" s="167">
        <v>1432</v>
      </c>
      <c r="CT146" s="167">
        <v>106.13759988239357</v>
      </c>
      <c r="CU146" s="167">
        <v>151989.04303158759</v>
      </c>
      <c r="CV146" s="166">
        <v>0</v>
      </c>
      <c r="CW146" s="166">
        <v>5.8064053717624938E-3</v>
      </c>
      <c r="CX146" s="167">
        <v>0</v>
      </c>
      <c r="CY146" s="167">
        <v>0</v>
      </c>
      <c r="CZ146" s="167">
        <v>50.499999999999858</v>
      </c>
      <c r="DA146" s="167">
        <v>234.49999999999997</v>
      </c>
      <c r="DB146" s="167">
        <v>0</v>
      </c>
      <c r="DC146" s="166">
        <v>0</v>
      </c>
      <c r="DD146" s="166">
        <v>0</v>
      </c>
      <c r="DE146" s="166">
        <v>0</v>
      </c>
      <c r="DF146" s="169">
        <v>565175.63491320796</v>
      </c>
      <c r="DG146" t="s">
        <v>288</v>
      </c>
      <c r="DH146" t="s">
        <v>228</v>
      </c>
      <c r="DI146" s="166">
        <v>1</v>
      </c>
      <c r="DJ146" s="167">
        <v>1086</v>
      </c>
      <c r="DK146" s="166">
        <v>0.29839890062638302</v>
      </c>
      <c r="DL146" s="166">
        <v>0.12279204843043193</v>
      </c>
      <c r="DM146" s="167">
        <v>3597.238569392337</v>
      </c>
      <c r="DN146" s="167">
        <v>3906601.0863600778</v>
      </c>
      <c r="DO146" s="166">
        <v>1</v>
      </c>
      <c r="DP146" s="166">
        <v>0.58045405000000005</v>
      </c>
      <c r="DQ146" s="166">
        <v>0.48019236999999998</v>
      </c>
      <c r="DR146" s="167">
        <v>1603</v>
      </c>
      <c r="DS146" s="166">
        <v>0.21862242669282475</v>
      </c>
      <c r="DT146" s="166">
        <v>0.21419809971808562</v>
      </c>
      <c r="DU146" s="166">
        <v>0.17462701663274907</v>
      </c>
      <c r="DV146" s="167">
        <v>1751.6012001227296</v>
      </c>
      <c r="DW146" s="167">
        <v>2807816.7237967355</v>
      </c>
      <c r="DX146" s="166">
        <v>1</v>
      </c>
      <c r="DY146" s="167">
        <v>6714417.8101568129</v>
      </c>
      <c r="DZ146" s="166">
        <v>6.898144440911598E-2</v>
      </c>
      <c r="EA146" s="167">
        <v>113747</v>
      </c>
      <c r="EB146" s="167">
        <v>113747</v>
      </c>
      <c r="EC146" s="167">
        <v>8644772</v>
      </c>
      <c r="ED146" s="166">
        <v>8.8813189171133108E-2</v>
      </c>
      <c r="EE146" s="166">
        <v>0</v>
      </c>
      <c r="EF146" s="166">
        <v>0</v>
      </c>
      <c r="EG146" s="167">
        <v>25852</v>
      </c>
      <c r="EH146" s="167">
        <v>67216</v>
      </c>
      <c r="EI146" s="167">
        <v>0</v>
      </c>
      <c r="EJ146" s="167">
        <v>0</v>
      </c>
      <c r="EK146" s="167">
        <v>94026.650823319971</v>
      </c>
      <c r="EL146" s="166">
        <v>9.6599502296874863E-4</v>
      </c>
      <c r="EM146" s="166">
        <v>0</v>
      </c>
      <c r="EN146" s="166">
        <v>0</v>
      </c>
      <c r="EO146" s="170">
        <v>0</v>
      </c>
      <c r="EP146" s="170">
        <v>0</v>
      </c>
      <c r="EQ146" s="170">
        <v>0</v>
      </c>
      <c r="ER146" s="170">
        <v>0</v>
      </c>
      <c r="ES146" s="170">
        <v>21.4</v>
      </c>
      <c r="ET146" s="170">
        <v>120</v>
      </c>
      <c r="EU146" s="170">
        <v>0</v>
      </c>
      <c r="EV146" s="170">
        <v>0</v>
      </c>
      <c r="EW146" t="s">
        <v>318</v>
      </c>
      <c r="EX146" t="s">
        <v>318</v>
      </c>
      <c r="EY146" t="s">
        <v>194</v>
      </c>
      <c r="EZ146" t="s">
        <v>194</v>
      </c>
      <c r="FA146" s="167">
        <v>0</v>
      </c>
      <c r="FB146" s="166">
        <v>0</v>
      </c>
      <c r="FC146" s="167">
        <v>0</v>
      </c>
      <c r="FD146" s="166">
        <v>0</v>
      </c>
      <c r="FE146" s="166">
        <v>0</v>
      </c>
      <c r="FF146" s="167">
        <v>1464179.44</v>
      </c>
      <c r="FG146" s="166">
        <v>1.5042437855527448E-2</v>
      </c>
      <c r="FH146" s="166">
        <v>0</v>
      </c>
      <c r="FI146" s="167">
        <v>0</v>
      </c>
      <c r="FJ146" s="166">
        <v>0</v>
      </c>
      <c r="FK146" s="166">
        <v>0</v>
      </c>
      <c r="FL146" t="s">
        <v>492</v>
      </c>
      <c r="FM146" s="167">
        <v>0</v>
      </c>
      <c r="FN146" s="166">
        <v>0</v>
      </c>
      <c r="FO146" s="166">
        <v>0</v>
      </c>
      <c r="FP146" s="166">
        <v>0</v>
      </c>
      <c r="FQ146" t="s">
        <v>335</v>
      </c>
      <c r="FR146" s="167">
        <v>0</v>
      </c>
      <c r="FS146" s="166">
        <v>0</v>
      </c>
      <c r="FT146" s="166">
        <v>0</v>
      </c>
      <c r="FU146" t="s">
        <v>493</v>
      </c>
      <c r="FV146" s="167">
        <v>0</v>
      </c>
      <c r="FW146" s="166">
        <v>0</v>
      </c>
      <c r="FX146" s="166">
        <v>0</v>
      </c>
      <c r="FY146" t="s">
        <v>203</v>
      </c>
      <c r="FZ146" s="167">
        <v>0</v>
      </c>
      <c r="GA146" s="166">
        <v>0</v>
      </c>
      <c r="GB146" s="166">
        <v>0</v>
      </c>
      <c r="GC146" t="s">
        <v>204</v>
      </c>
      <c r="GD146" s="167">
        <v>0</v>
      </c>
      <c r="GE146" s="166">
        <v>0</v>
      </c>
      <c r="GF146" s="166">
        <v>0</v>
      </c>
      <c r="GG146" t="s">
        <v>205</v>
      </c>
      <c r="GH146" s="167">
        <v>0</v>
      </c>
      <c r="GI146" s="166">
        <v>0</v>
      </c>
      <c r="GJ146" s="166">
        <v>0</v>
      </c>
      <c r="GK146" t="s">
        <v>494</v>
      </c>
      <c r="GL146" s="167">
        <v>0</v>
      </c>
      <c r="GM146" s="166">
        <v>0</v>
      </c>
      <c r="GN146" s="166">
        <v>0</v>
      </c>
      <c r="GO146" s="167">
        <v>0</v>
      </c>
      <c r="GP146" s="167">
        <v>97336578.954984814</v>
      </c>
      <c r="GQ146" s="166">
        <v>1</v>
      </c>
      <c r="GR146" s="167">
        <v>6714417.8101568138</v>
      </c>
      <c r="GS146" s="166">
        <v>2E-3</v>
      </c>
      <c r="GT146" s="167">
        <v>599460.12963345658</v>
      </c>
      <c r="GU146" t="s">
        <v>161</v>
      </c>
      <c r="GV146" s="166">
        <v>2.8000000000000001E-2</v>
      </c>
      <c r="GW146" s="166">
        <v>1</v>
      </c>
      <c r="GX146" s="167">
        <v>-227698.06493408774</v>
      </c>
      <c r="GY146" s="167">
        <v>371762.06469936867</v>
      </c>
      <c r="GZ146" s="166">
        <v>3.8048140089132617E-3</v>
      </c>
      <c r="HA146" s="167">
        <v>0</v>
      </c>
      <c r="HB146" s="167">
        <v>100000</v>
      </c>
      <c r="HC146" s="167">
        <v>205000</v>
      </c>
      <c r="HD146" s="167">
        <v>0</v>
      </c>
      <c r="HE146" s="167">
        <v>97708341.019684181</v>
      </c>
      <c r="HF146" s="166">
        <v>0.78287806925330095</v>
      </c>
      <c r="HG146" s="166">
        <v>0.8951783779503707</v>
      </c>
      <c r="HH146" t="s">
        <v>217</v>
      </c>
      <c r="HI146" s="170">
        <v>1.2477138049891785</v>
      </c>
      <c r="HJ146" t="s">
        <v>308</v>
      </c>
      <c r="HK146" s="171"/>
    </row>
    <row r="147" spans="1:219">
      <c r="A147">
        <v>938</v>
      </c>
      <c r="B147" t="s">
        <v>304</v>
      </c>
      <c r="C147" t="s">
        <v>308</v>
      </c>
      <c r="D147" t="s">
        <v>161</v>
      </c>
      <c r="E147" t="s">
        <v>161</v>
      </c>
      <c r="F147" t="s">
        <v>161</v>
      </c>
      <c r="G147" s="167">
        <v>3250</v>
      </c>
      <c r="H147" s="167">
        <v>0</v>
      </c>
      <c r="I147" s="167">
        <v>4550</v>
      </c>
      <c r="J147" t="s">
        <v>308</v>
      </c>
      <c r="K147">
        <v>0</v>
      </c>
      <c r="L147" s="167">
        <v>2746.99</v>
      </c>
      <c r="M147" s="167">
        <v>64906.583333333336</v>
      </c>
      <c r="N147" s="167">
        <v>178297735.35083333</v>
      </c>
      <c r="O147" s="166">
        <v>0.40523405404127361</v>
      </c>
      <c r="P147" s="166">
        <v>7.0000000000000007E-2</v>
      </c>
      <c r="Q147" s="167">
        <v>3808.5</v>
      </c>
      <c r="R147" s="167">
        <v>24938.166666666668</v>
      </c>
      <c r="S147" s="167">
        <v>94977007.75</v>
      </c>
      <c r="T147" s="166">
        <v>0.21586318982408811</v>
      </c>
      <c r="U147" s="166">
        <v>0.1</v>
      </c>
      <c r="V147" s="167">
        <v>4385.8100000000004</v>
      </c>
      <c r="W147" s="167">
        <v>15649.833333333332</v>
      </c>
      <c r="X147" s="167">
        <v>68637195.531666666</v>
      </c>
      <c r="Y147" s="166">
        <v>0.15599821808499978</v>
      </c>
      <c r="Z147" s="166">
        <v>0.1</v>
      </c>
      <c r="AA147" s="167">
        <v>341911938.63249993</v>
      </c>
      <c r="AB147" s="167">
        <v>440</v>
      </c>
      <c r="AC147" s="167">
        <v>440</v>
      </c>
      <c r="AD147" s="167">
        <v>4802.1338076085121</v>
      </c>
      <c r="AE147" s="167">
        <v>2925.7650429210998</v>
      </c>
      <c r="AF147" s="167">
        <v>3400275.494233029</v>
      </c>
      <c r="AG147" s="166">
        <v>0</v>
      </c>
      <c r="AH147" s="166">
        <v>0</v>
      </c>
      <c r="AI147" s="167">
        <v>180</v>
      </c>
      <c r="AJ147" s="167">
        <v>390</v>
      </c>
      <c r="AK147" s="167">
        <v>9426.4029974046625</v>
      </c>
      <c r="AL147" s="167">
        <v>7242.516359846989</v>
      </c>
      <c r="AM147" s="167">
        <v>4521333.919873165</v>
      </c>
      <c r="AN147" s="166">
        <v>1</v>
      </c>
      <c r="AO147" s="166">
        <v>1</v>
      </c>
      <c r="AP147" s="167">
        <v>200</v>
      </c>
      <c r="AQ147" s="167">
        <v>280</v>
      </c>
      <c r="AR147" s="167">
        <v>6345.7421582479428</v>
      </c>
      <c r="AS147" s="167">
        <v>3896.5227708231655</v>
      </c>
      <c r="AT147" s="167">
        <v>2360174.8074800749</v>
      </c>
      <c r="AU147" s="166">
        <v>1</v>
      </c>
      <c r="AV147" s="166">
        <v>1</v>
      </c>
      <c r="AW147" s="167">
        <v>240</v>
      </c>
      <c r="AX147" s="167">
        <v>390</v>
      </c>
      <c r="AY147" s="167">
        <v>5929.7586661860632</v>
      </c>
      <c r="AZ147" s="167">
        <v>3251.5308209542886</v>
      </c>
      <c r="BA147" s="167">
        <v>2691239.1000568275</v>
      </c>
      <c r="BB147" s="166">
        <v>1</v>
      </c>
      <c r="BC147" s="166">
        <v>1</v>
      </c>
      <c r="BD147" s="167">
        <v>360</v>
      </c>
      <c r="BE147" s="167">
        <v>515</v>
      </c>
      <c r="BF147" s="167">
        <v>1075.6892899225375</v>
      </c>
      <c r="BG147" s="167">
        <v>647.72157609779697</v>
      </c>
      <c r="BH147" s="167">
        <v>720824.75606247887</v>
      </c>
      <c r="BI147" s="166">
        <v>1</v>
      </c>
      <c r="BJ147" s="166">
        <v>1</v>
      </c>
      <c r="BK147" s="167">
        <v>390</v>
      </c>
      <c r="BL147" s="167">
        <v>560</v>
      </c>
      <c r="BM147" s="167">
        <v>452.59759536054213</v>
      </c>
      <c r="BN147" s="167">
        <v>304.21912891887229</v>
      </c>
      <c r="BO147" s="167">
        <v>346875.77438517992</v>
      </c>
      <c r="BP147" s="166">
        <v>1</v>
      </c>
      <c r="BQ147" s="166">
        <v>1</v>
      </c>
      <c r="BR147" s="167">
        <v>420</v>
      </c>
      <c r="BS147" s="167">
        <v>600</v>
      </c>
      <c r="BT147" s="167">
        <v>841.9743597970355</v>
      </c>
      <c r="BU147" s="167">
        <v>473.98034886616074</v>
      </c>
      <c r="BV147" s="167">
        <v>638017.44043445145</v>
      </c>
      <c r="BW147" s="166">
        <v>1</v>
      </c>
      <c r="BX147" s="166">
        <v>1</v>
      </c>
      <c r="BY147" s="167">
        <v>575</v>
      </c>
      <c r="BZ147" s="167">
        <v>810</v>
      </c>
      <c r="CA147" s="167">
        <v>0</v>
      </c>
      <c r="CB147" s="167">
        <v>0</v>
      </c>
      <c r="CC147" s="167">
        <v>0</v>
      </c>
      <c r="CD147" s="166">
        <v>1</v>
      </c>
      <c r="CE147" s="166">
        <v>1</v>
      </c>
      <c r="CF147" s="169">
        <v>14678741.292525208</v>
      </c>
      <c r="CG147" s="166">
        <v>3.3361757682948794E-2</v>
      </c>
      <c r="CH147" s="167">
        <v>0</v>
      </c>
      <c r="CI147" s="167">
        <v>367.80433991135766</v>
      </c>
      <c r="CJ147" s="167">
        <v>0</v>
      </c>
      <c r="CK147" s="166">
        <v>0</v>
      </c>
      <c r="CL147" s="166">
        <v>0</v>
      </c>
      <c r="CM147" t="s">
        <v>181</v>
      </c>
      <c r="CN147" s="167">
        <v>400</v>
      </c>
      <c r="CO147" s="167">
        <v>4529.280515398319</v>
      </c>
      <c r="CP147" s="167">
        <v>1811712.2061593276</v>
      </c>
      <c r="CQ147" s="166">
        <v>1</v>
      </c>
      <c r="CR147" t="s">
        <v>182</v>
      </c>
      <c r="CS147" s="167">
        <v>870</v>
      </c>
      <c r="CT147" s="167">
        <v>596.97011010062465</v>
      </c>
      <c r="CU147" s="167">
        <v>519363.99578754342</v>
      </c>
      <c r="CV147" s="166">
        <v>1</v>
      </c>
      <c r="CW147" s="166">
        <v>5.2980564096079532E-3</v>
      </c>
      <c r="CX147" s="167">
        <v>0</v>
      </c>
      <c r="CY147" s="167">
        <v>0</v>
      </c>
      <c r="CZ147" s="167">
        <v>1420.1666666666665</v>
      </c>
      <c r="DA147" s="167">
        <v>44.259760956175377</v>
      </c>
      <c r="DB147" s="167">
        <v>0</v>
      </c>
      <c r="DC147" s="166">
        <v>0</v>
      </c>
      <c r="DD147" s="166">
        <v>0</v>
      </c>
      <c r="DE147" s="166">
        <v>0</v>
      </c>
      <c r="DF147" s="169">
        <v>2331076.2019468709</v>
      </c>
      <c r="DG147" t="s">
        <v>288</v>
      </c>
      <c r="DH147" t="s">
        <v>228</v>
      </c>
      <c r="DI147" s="166">
        <v>1</v>
      </c>
      <c r="DJ147" s="167">
        <v>772.5</v>
      </c>
      <c r="DK147" s="166">
        <v>0.36145989758077735</v>
      </c>
      <c r="DL147" s="166">
        <v>0.16906325571269221</v>
      </c>
      <c r="DM147" s="167">
        <v>21473.992606160813</v>
      </c>
      <c r="DN147" s="167">
        <v>16588659.288259229</v>
      </c>
      <c r="DO147" s="166">
        <v>1</v>
      </c>
      <c r="DP147" s="166">
        <v>0.58045405000000005</v>
      </c>
      <c r="DQ147" s="166">
        <v>0.48019236999999998</v>
      </c>
      <c r="DR147" s="167">
        <v>1200</v>
      </c>
      <c r="DS147" s="166">
        <v>0.25704094822618051</v>
      </c>
      <c r="DT147" s="166">
        <v>0.2620191003708443</v>
      </c>
      <c r="DU147" s="166">
        <v>0.22301473192583704</v>
      </c>
      <c r="DV147" s="167">
        <v>9659.9299703302768</v>
      </c>
      <c r="DW147" s="167">
        <v>11591915.964396331</v>
      </c>
      <c r="DX147" s="166">
        <v>1</v>
      </c>
      <c r="DY147" s="167">
        <v>28180575.252655558</v>
      </c>
      <c r="DZ147" s="166">
        <v>6.4048647238162615E-2</v>
      </c>
      <c r="EA147" s="167">
        <v>150000</v>
      </c>
      <c r="EB147" s="167">
        <v>110000</v>
      </c>
      <c r="EC147" s="167">
        <v>38402500</v>
      </c>
      <c r="ED147" s="166">
        <v>8.7280978245174751E-2</v>
      </c>
      <c r="EE147" s="166">
        <v>0.05</v>
      </c>
      <c r="EF147" s="166">
        <v>0.05</v>
      </c>
      <c r="EG147" s="167">
        <v>25000</v>
      </c>
      <c r="EH147" s="167">
        <v>65000</v>
      </c>
      <c r="EI147" s="167">
        <v>0</v>
      </c>
      <c r="EJ147" s="167">
        <v>0</v>
      </c>
      <c r="EK147" s="167">
        <v>141062.76145972408</v>
      </c>
      <c r="EL147" s="166">
        <v>3.2060662233371399E-4</v>
      </c>
      <c r="EM147" s="166">
        <v>0</v>
      </c>
      <c r="EN147" s="166">
        <v>0</v>
      </c>
      <c r="EO147" s="170">
        <v>2</v>
      </c>
      <c r="EP147" s="170">
        <v>3</v>
      </c>
      <c r="EQ147" s="170">
        <v>2</v>
      </c>
      <c r="ER147" s="170">
        <v>2</v>
      </c>
      <c r="ES147" s="170">
        <v>21.4</v>
      </c>
      <c r="ET147" s="170">
        <v>120</v>
      </c>
      <c r="EU147" s="170">
        <v>69.2</v>
      </c>
      <c r="EV147" s="170">
        <v>62.5</v>
      </c>
      <c r="EW147" t="s">
        <v>318</v>
      </c>
      <c r="EX147" t="s">
        <v>318</v>
      </c>
      <c r="EY147" t="s">
        <v>318</v>
      </c>
      <c r="EZ147" t="s">
        <v>318</v>
      </c>
      <c r="FA147" s="167">
        <v>2943458.7101300103</v>
      </c>
      <c r="FB147" s="166">
        <v>6.6898758061175066E-3</v>
      </c>
      <c r="FC147" s="167">
        <v>423153.66000000003</v>
      </c>
      <c r="FD147" s="166">
        <v>9.6174117291390087E-4</v>
      </c>
      <c r="FE147" s="166">
        <v>0</v>
      </c>
      <c r="FF147" s="167">
        <v>8136680.4064569967</v>
      </c>
      <c r="FG147" s="166">
        <v>1.8492999818863688E-2</v>
      </c>
      <c r="FH147" s="166">
        <v>0</v>
      </c>
      <c r="FI147" s="167">
        <v>1129029.8695</v>
      </c>
      <c r="FJ147">
        <v>2.5660525090288912E-3</v>
      </c>
      <c r="FK147" s="166">
        <v>0</v>
      </c>
      <c r="FL147" t="s">
        <v>492</v>
      </c>
      <c r="FM147" s="167">
        <v>0</v>
      </c>
      <c r="FN147" s="166">
        <v>0</v>
      </c>
      <c r="FO147" s="166">
        <v>0.05</v>
      </c>
      <c r="FP147" s="166">
        <v>0.05</v>
      </c>
      <c r="FQ147" t="s">
        <v>335</v>
      </c>
      <c r="FR147" s="167">
        <v>0</v>
      </c>
      <c r="FS147" s="166">
        <v>0</v>
      </c>
      <c r="FT147" s="166">
        <v>0</v>
      </c>
      <c r="FU147" t="s">
        <v>493</v>
      </c>
      <c r="FV147" s="167">
        <v>0</v>
      </c>
      <c r="FW147" s="166">
        <v>0</v>
      </c>
      <c r="FX147" s="166">
        <v>0</v>
      </c>
      <c r="FY147" t="s">
        <v>333</v>
      </c>
      <c r="FZ147" s="167">
        <v>53500</v>
      </c>
      <c r="GA147" s="166">
        <v>1.2159448827854565E-4</v>
      </c>
      <c r="GB147" s="166">
        <v>0</v>
      </c>
      <c r="GC147" t="s">
        <v>555</v>
      </c>
      <c r="GD147" s="167">
        <v>141070</v>
      </c>
      <c r="GE147" s="166">
        <v>3.2062307404587725E-4</v>
      </c>
      <c r="GF147" s="166">
        <v>0</v>
      </c>
      <c r="GG147" t="s">
        <v>205</v>
      </c>
      <c r="GH147" s="167">
        <v>0</v>
      </c>
      <c r="GI147" s="166">
        <v>0</v>
      </c>
      <c r="GJ147" s="166">
        <v>0</v>
      </c>
      <c r="GK147" t="s">
        <v>494</v>
      </c>
      <c r="GL147" s="167">
        <v>0</v>
      </c>
      <c r="GM147" s="166">
        <v>0</v>
      </c>
      <c r="GN147" s="166">
        <v>0</v>
      </c>
      <c r="GO147" s="167">
        <v>1514261.6178777548</v>
      </c>
      <c r="GP147" s="167">
        <v>439987048.40505207</v>
      </c>
      <c r="GQ147" s="166">
        <v>1</v>
      </c>
      <c r="GR147" s="167">
        <v>73137844.964982018</v>
      </c>
      <c r="GS147" s="166">
        <v>5.0000000000000001E-3</v>
      </c>
      <c r="GT147" s="167">
        <v>579428.00762651092</v>
      </c>
      <c r="GU147" t="s">
        <v>161</v>
      </c>
      <c r="GV147" s="166">
        <v>0.03</v>
      </c>
      <c r="GW147" s="166">
        <v>0.405011079</v>
      </c>
      <c r="GX147" s="167">
        <v>-921481.41154115915</v>
      </c>
      <c r="GY147" s="167">
        <v>-342053.40391464811</v>
      </c>
      <c r="GZ147" s="166">
        <v>-7.7802183080410861E-4</v>
      </c>
      <c r="HA147" s="167">
        <v>0</v>
      </c>
      <c r="HB147" s="167">
        <v>0</v>
      </c>
      <c r="HC147" s="167">
        <v>3800000</v>
      </c>
      <c r="HD147" s="167">
        <v>0</v>
      </c>
      <c r="HE147" s="167">
        <v>439644995.00113744</v>
      </c>
      <c r="HF147" s="166">
        <v>0.77709546195036139</v>
      </c>
      <c r="HG147" s="166">
        <v>0.8798039232810807</v>
      </c>
      <c r="HH147" t="s">
        <v>217</v>
      </c>
      <c r="HI147" s="170">
        <v>1.2810794635273672</v>
      </c>
      <c r="HJ147" t="s">
        <v>308</v>
      </c>
      <c r="HK147" s="171"/>
    </row>
    <row r="148" spans="1:219">
      <c r="A148">
        <v>213</v>
      </c>
      <c r="B148" t="s">
        <v>25</v>
      </c>
      <c r="C148" t="s">
        <v>308</v>
      </c>
      <c r="D148" t="s">
        <v>308</v>
      </c>
      <c r="E148" t="s">
        <v>308</v>
      </c>
      <c r="F148" t="s">
        <v>308</v>
      </c>
      <c r="G148" s="167">
        <v>3500</v>
      </c>
      <c r="H148" s="167">
        <v>0</v>
      </c>
      <c r="I148" s="167">
        <v>4800</v>
      </c>
      <c r="J148" t="s">
        <v>308</v>
      </c>
      <c r="K148">
        <v>0</v>
      </c>
      <c r="L148" s="167">
        <v>3615.6562107119998</v>
      </c>
      <c r="M148" s="167">
        <v>10179.25</v>
      </c>
      <c r="N148" s="167">
        <v>36804668.482890122</v>
      </c>
      <c r="O148" s="166">
        <v>0.33681021032417624</v>
      </c>
      <c r="P148" s="166">
        <v>0.05</v>
      </c>
      <c r="Q148" s="167">
        <v>5113.3384279380007</v>
      </c>
      <c r="R148" s="167">
        <v>5331.5</v>
      </c>
      <c r="S148" s="167">
        <v>27261763.828551449</v>
      </c>
      <c r="T148" s="166">
        <v>0.24948031832350323</v>
      </c>
      <c r="U148" s="166">
        <v>0.05</v>
      </c>
      <c r="V148" s="167">
        <v>5738.1446396820002</v>
      </c>
      <c r="W148" s="167">
        <v>3247.3333333333335</v>
      </c>
      <c r="X148" s="167">
        <v>18633668.359927349</v>
      </c>
      <c r="Y148" s="166">
        <v>0.17052211086579114</v>
      </c>
      <c r="Z148" s="166">
        <v>0.05</v>
      </c>
      <c r="AA148" s="167">
        <v>82700100.671368927</v>
      </c>
      <c r="AB148" s="167">
        <v>0</v>
      </c>
      <c r="AC148" s="167">
        <v>0</v>
      </c>
      <c r="AD148" s="167">
        <v>2039.9032258064512</v>
      </c>
      <c r="AE148" s="167">
        <v>2032.2118510639928</v>
      </c>
      <c r="AF148" s="167">
        <v>0</v>
      </c>
      <c r="AG148" s="166">
        <v>0</v>
      </c>
      <c r="AH148" s="166">
        <v>0</v>
      </c>
      <c r="AI148" s="167">
        <v>954.16</v>
      </c>
      <c r="AJ148" s="167">
        <v>1220.32</v>
      </c>
      <c r="AK148" s="167">
        <v>4217.1104338045361</v>
      </c>
      <c r="AL148" s="167">
        <v>4551.0221870796577</v>
      </c>
      <c r="AM148" s="167">
        <v>9577501.4868559837</v>
      </c>
      <c r="AN148" s="166">
        <v>0</v>
      </c>
      <c r="AO148" s="166">
        <v>0</v>
      </c>
      <c r="AP148" s="167">
        <v>0</v>
      </c>
      <c r="AQ148" s="167">
        <v>0</v>
      </c>
      <c r="AR148" s="167">
        <v>672.70653671304592</v>
      </c>
      <c r="AS148" s="167">
        <v>554.87482651874041</v>
      </c>
      <c r="AT148" s="167">
        <v>0</v>
      </c>
      <c r="AU148" s="166">
        <v>0</v>
      </c>
      <c r="AV148" s="166">
        <v>0</v>
      </c>
      <c r="AW148" s="167">
        <v>0</v>
      </c>
      <c r="AX148" s="167">
        <v>0</v>
      </c>
      <c r="AY148" s="167">
        <v>956.72664202292935</v>
      </c>
      <c r="AZ148" s="167">
        <v>815.77905848895944</v>
      </c>
      <c r="BA148" s="167">
        <v>0</v>
      </c>
      <c r="BB148" s="166">
        <v>0</v>
      </c>
      <c r="BC148" s="166">
        <v>0</v>
      </c>
      <c r="BD148" s="167">
        <v>0</v>
      </c>
      <c r="BE148" s="167">
        <v>0</v>
      </c>
      <c r="BF148" s="167">
        <v>1259.6898690259347</v>
      </c>
      <c r="BG148" s="167">
        <v>1255.3147188290013</v>
      </c>
      <c r="BH148" s="167">
        <v>0</v>
      </c>
      <c r="BI148" s="166">
        <v>0</v>
      </c>
      <c r="BJ148" s="166">
        <v>0</v>
      </c>
      <c r="BK148" s="167">
        <v>0</v>
      </c>
      <c r="BL148" s="167">
        <v>14.01</v>
      </c>
      <c r="BM148" s="167">
        <v>1089.1007497716757</v>
      </c>
      <c r="BN148" s="167">
        <v>1256.0822625827359</v>
      </c>
      <c r="BO148" s="167">
        <v>17597.712498784131</v>
      </c>
      <c r="BP148" s="166">
        <v>0</v>
      </c>
      <c r="BQ148" s="166">
        <v>0</v>
      </c>
      <c r="BR148" s="167">
        <v>0</v>
      </c>
      <c r="BS148" s="167">
        <v>28.03</v>
      </c>
      <c r="BT148" s="167">
        <v>2823.7810929471971</v>
      </c>
      <c r="BU148" s="167">
        <v>2573.6055852629547</v>
      </c>
      <c r="BV148" s="167">
        <v>72138.16455492063</v>
      </c>
      <c r="BW148" s="166">
        <v>0</v>
      </c>
      <c r="BX148" s="166">
        <v>0</v>
      </c>
      <c r="BY148" s="167">
        <v>0</v>
      </c>
      <c r="BZ148" s="167">
        <v>42.04</v>
      </c>
      <c r="CA148" s="167">
        <v>1186.8780555938217</v>
      </c>
      <c r="CB148" s="167">
        <v>916.80333037490902</v>
      </c>
      <c r="CC148" s="167">
        <v>38542.412008961175</v>
      </c>
      <c r="CD148" s="166">
        <v>0</v>
      </c>
      <c r="CE148" s="166">
        <v>0</v>
      </c>
      <c r="CF148" s="169">
        <v>9705779.7759186495</v>
      </c>
      <c r="CG148" s="166">
        <v>8.8820409541441811E-2</v>
      </c>
      <c r="CH148" s="167">
        <v>0</v>
      </c>
      <c r="CI148" s="167">
        <v>40.506427618670223</v>
      </c>
      <c r="CJ148" s="167">
        <v>0</v>
      </c>
      <c r="CK148" s="166">
        <v>0</v>
      </c>
      <c r="CL148" s="166">
        <v>0</v>
      </c>
      <c r="CM148" t="s">
        <v>181</v>
      </c>
      <c r="CN148" s="167">
        <v>599.54999999999995</v>
      </c>
      <c r="CO148" s="167">
        <v>3780.8353480002743</v>
      </c>
      <c r="CP148" s="167">
        <v>2266799.8328935644</v>
      </c>
      <c r="CQ148" s="166">
        <v>0</v>
      </c>
      <c r="CR148" t="s">
        <v>182</v>
      </c>
      <c r="CS148" s="167">
        <v>3208.58</v>
      </c>
      <c r="CT148" s="167">
        <v>397.08377163348803</v>
      </c>
      <c r="CU148" s="167">
        <v>1274075.047987777</v>
      </c>
      <c r="CV148" s="166">
        <v>0</v>
      </c>
      <c r="CW148" s="166">
        <v>3.2403574397515858E-2</v>
      </c>
      <c r="CX148" s="167">
        <v>945.41</v>
      </c>
      <c r="CY148" s="167">
        <v>950.87</v>
      </c>
      <c r="CZ148" s="167">
        <v>147.30000000000013</v>
      </c>
      <c r="DA148" s="167">
        <v>0</v>
      </c>
      <c r="DB148" s="167">
        <v>139258.89300000013</v>
      </c>
      <c r="DC148" s="166">
        <v>1.2743985742636646E-3</v>
      </c>
      <c r="DD148" s="166">
        <v>0</v>
      </c>
      <c r="DE148" s="166">
        <v>0</v>
      </c>
      <c r="DF148" s="169">
        <v>3680133.7738813413</v>
      </c>
      <c r="DG148" t="s">
        <v>288</v>
      </c>
      <c r="DH148" t="s">
        <v>228</v>
      </c>
      <c r="DI148" s="166">
        <v>1</v>
      </c>
      <c r="DJ148" s="167">
        <v>722.34</v>
      </c>
      <c r="DK148" s="166">
        <v>0.37090342721366582</v>
      </c>
      <c r="DL148" s="166">
        <v>0.17265258987603035</v>
      </c>
      <c r="DM148" s="167">
        <v>3434.4410495918114</v>
      </c>
      <c r="DN148" s="167">
        <v>2480834.1477621491</v>
      </c>
      <c r="DO148" s="166">
        <v>1</v>
      </c>
      <c r="DP148" s="166">
        <v>0.58045405000000005</v>
      </c>
      <c r="DQ148" s="166">
        <v>0.48019236999999998</v>
      </c>
      <c r="DR148" s="167">
        <v>1851.21</v>
      </c>
      <c r="DS148" s="166">
        <v>0.17513773989002349</v>
      </c>
      <c r="DT148" s="166">
        <v>0.19020258777192511</v>
      </c>
      <c r="DU148" s="166">
        <v>0.15356317184283585</v>
      </c>
      <c r="DV148" s="167">
        <v>1418.6169352234597</v>
      </c>
      <c r="DW148" s="167">
        <v>2626157.8566550207</v>
      </c>
      <c r="DX148" s="166">
        <v>1</v>
      </c>
      <c r="DY148" s="167">
        <v>5106992.0044171698</v>
      </c>
      <c r="DZ148" s="166">
        <v>4.6735567036319682E-2</v>
      </c>
      <c r="EA148" s="167">
        <v>130000</v>
      </c>
      <c r="EB148" s="167">
        <v>130000</v>
      </c>
      <c r="EC148" s="167">
        <v>6890000</v>
      </c>
      <c r="ED148" s="166">
        <v>6.3052391036001132E-2</v>
      </c>
      <c r="EE148" s="166">
        <v>0</v>
      </c>
      <c r="EF148" s="166">
        <v>0</v>
      </c>
      <c r="EG148" s="167">
        <v>0</v>
      </c>
      <c r="EH148" s="167">
        <v>0</v>
      </c>
      <c r="EI148" s="167">
        <v>0</v>
      </c>
      <c r="EJ148" s="167">
        <v>0</v>
      </c>
      <c r="EK148" s="167">
        <v>0</v>
      </c>
      <c r="EL148" s="166">
        <v>0</v>
      </c>
      <c r="EM148" s="166">
        <v>0</v>
      </c>
      <c r="EN148" s="166">
        <v>0</v>
      </c>
      <c r="EO148" s="170">
        <v>0</v>
      </c>
      <c r="EP148" s="170">
        <v>0</v>
      </c>
      <c r="EQ148" s="170">
        <v>0</v>
      </c>
      <c r="ER148" s="170">
        <v>0</v>
      </c>
      <c r="ES148" s="170">
        <v>0</v>
      </c>
      <c r="ET148" s="170">
        <v>0</v>
      </c>
      <c r="EU148" s="170">
        <v>0</v>
      </c>
      <c r="EV148" s="170">
        <v>0</v>
      </c>
      <c r="EW148" t="s">
        <v>194</v>
      </c>
      <c r="EX148" t="s">
        <v>194</v>
      </c>
      <c r="EY148" t="s">
        <v>194</v>
      </c>
      <c r="EZ148" t="s">
        <v>194</v>
      </c>
      <c r="FA148" s="167">
        <v>0</v>
      </c>
      <c r="FB148" s="166">
        <v>0</v>
      </c>
      <c r="FC148" s="167">
        <v>221200</v>
      </c>
      <c r="FD148" s="166">
        <v>2.0242654422588462E-3</v>
      </c>
      <c r="FE148" s="166">
        <v>0</v>
      </c>
      <c r="FF148" s="167">
        <v>970000.3</v>
      </c>
      <c r="FG148" s="166">
        <v>8.8767544587283614E-3</v>
      </c>
      <c r="FH148" s="166">
        <v>0</v>
      </c>
      <c r="FI148" s="167">
        <v>0</v>
      </c>
      <c r="FJ148" s="166">
        <v>0</v>
      </c>
      <c r="FK148" s="166">
        <v>0</v>
      </c>
      <c r="FL148" t="s">
        <v>492</v>
      </c>
      <c r="FM148" s="167">
        <v>0</v>
      </c>
      <c r="FN148" s="166">
        <v>0</v>
      </c>
      <c r="FO148" s="166">
        <v>0</v>
      </c>
      <c r="FP148" s="166">
        <v>0</v>
      </c>
      <c r="FQ148" t="s">
        <v>335</v>
      </c>
      <c r="FR148" s="167">
        <v>0</v>
      </c>
      <c r="FS148" s="166">
        <v>0</v>
      </c>
      <c r="FT148" s="166">
        <v>0</v>
      </c>
      <c r="FU148" t="s">
        <v>493</v>
      </c>
      <c r="FV148" s="167">
        <v>0</v>
      </c>
      <c r="FW148" s="166">
        <v>0</v>
      </c>
      <c r="FX148" s="166">
        <v>0</v>
      </c>
      <c r="FY148" t="s">
        <v>203</v>
      </c>
      <c r="FZ148" s="167">
        <v>0</v>
      </c>
      <c r="GA148" s="166">
        <v>0</v>
      </c>
      <c r="GB148" s="166">
        <v>0</v>
      </c>
      <c r="GC148" t="s">
        <v>204</v>
      </c>
      <c r="GD148" s="167">
        <v>0</v>
      </c>
      <c r="GE148" s="166">
        <v>0</v>
      </c>
      <c r="GF148" s="166">
        <v>0</v>
      </c>
      <c r="GG148" t="s">
        <v>205</v>
      </c>
      <c r="GH148" s="167">
        <v>0</v>
      </c>
      <c r="GI148" s="166">
        <v>0</v>
      </c>
      <c r="GJ148" s="166">
        <v>0</v>
      </c>
      <c r="GK148" t="s">
        <v>494</v>
      </c>
      <c r="GL148" s="167">
        <v>0</v>
      </c>
      <c r="GM148" s="166">
        <v>0</v>
      </c>
      <c r="GN148" s="166">
        <v>0</v>
      </c>
      <c r="GO148" s="167">
        <v>0</v>
      </c>
      <c r="GP148" s="167">
        <v>109274206.52558608</v>
      </c>
      <c r="GQ148" s="166">
        <v>1</v>
      </c>
      <c r="GR148" s="167">
        <v>9241997.0379856136</v>
      </c>
      <c r="GS148" s="166">
        <v>-1.4999999999999999E-2</v>
      </c>
      <c r="GT148" s="167">
        <v>2132138.7634279672</v>
      </c>
      <c r="GU148" t="s">
        <v>308</v>
      </c>
      <c r="GV148" s="166">
        <v>0</v>
      </c>
      <c r="GW148" s="166">
        <v>0</v>
      </c>
      <c r="GX148" s="167">
        <v>0</v>
      </c>
      <c r="GY148" s="167">
        <v>2132138.7634279672</v>
      </c>
      <c r="GZ148" s="166">
        <v>1.9138396093119309E-2</v>
      </c>
      <c r="HA148" s="167">
        <v>0</v>
      </c>
      <c r="HB148" s="167">
        <v>0</v>
      </c>
      <c r="HC148" s="167">
        <v>0</v>
      </c>
      <c r="HD148" s="167">
        <v>452000</v>
      </c>
      <c r="HE148" s="167">
        <v>111406345.28901406</v>
      </c>
      <c r="HF148" s="166">
        <v>0.75681263951347066</v>
      </c>
      <c r="HG148" s="166">
        <v>0.92604658906301174</v>
      </c>
      <c r="HH148" t="s">
        <v>217</v>
      </c>
      <c r="HI148" s="170">
        <v>1.325756010848707</v>
      </c>
      <c r="HJ148" t="s">
        <v>308</v>
      </c>
      <c r="HK148" s="171"/>
    </row>
    <row r="149" spans="1:219">
      <c r="A149">
        <v>359</v>
      </c>
      <c r="B149" t="s">
        <v>67</v>
      </c>
      <c r="C149" t="s">
        <v>308</v>
      </c>
      <c r="D149" t="s">
        <v>308</v>
      </c>
      <c r="E149" t="s">
        <v>308</v>
      </c>
      <c r="F149" t="s">
        <v>308</v>
      </c>
      <c r="G149" s="167">
        <v>3300</v>
      </c>
      <c r="H149" s="167">
        <v>0</v>
      </c>
      <c r="I149" s="167">
        <v>4600</v>
      </c>
      <c r="J149" t="s">
        <v>308</v>
      </c>
      <c r="K149">
        <v>0</v>
      </c>
      <c r="L149" s="167">
        <v>2761.6964499999999</v>
      </c>
      <c r="M149" s="167">
        <v>26279</v>
      </c>
      <c r="N149" s="167">
        <v>72574621.00954999</v>
      </c>
      <c r="O149" s="166">
        <v>0.37544807080177084</v>
      </c>
      <c r="P149" s="166">
        <v>0.03</v>
      </c>
      <c r="Q149" s="167">
        <v>3883.66705</v>
      </c>
      <c r="R149" s="167">
        <v>10902</v>
      </c>
      <c r="S149" s="167">
        <v>42339738.179099999</v>
      </c>
      <c r="T149" s="166">
        <v>0.21903487467751839</v>
      </c>
      <c r="U149" s="166">
        <v>0.03</v>
      </c>
      <c r="V149" s="167">
        <v>4409.4650999999994</v>
      </c>
      <c r="W149" s="167">
        <v>6610</v>
      </c>
      <c r="X149" s="167">
        <v>29146564.310999997</v>
      </c>
      <c r="Y149" s="166">
        <v>0.15078303115940098</v>
      </c>
      <c r="Z149" s="166">
        <v>0.03</v>
      </c>
      <c r="AA149" s="167">
        <v>144060923.49964997</v>
      </c>
      <c r="AB149" s="167">
        <v>442.35399999999998</v>
      </c>
      <c r="AC149" s="167">
        <v>442.35399999999998</v>
      </c>
      <c r="AD149" s="167">
        <v>3972.9999999999995</v>
      </c>
      <c r="AE149" s="167">
        <v>2287.9999999999973</v>
      </c>
      <c r="AF149" s="167">
        <v>2769578.3939999985</v>
      </c>
      <c r="AG149" s="166">
        <v>0.1</v>
      </c>
      <c r="AH149" s="166">
        <v>0.1</v>
      </c>
      <c r="AI149" s="167">
        <v>542.88900000000001</v>
      </c>
      <c r="AJ149" s="167">
        <v>789.19974999999999</v>
      </c>
      <c r="AK149" s="167">
        <v>6644.6056544200819</v>
      </c>
      <c r="AL149" s="167">
        <v>4859.6678484238992</v>
      </c>
      <c r="AM149" s="167">
        <v>7442531.970181643</v>
      </c>
      <c r="AN149" s="166">
        <v>0.1</v>
      </c>
      <c r="AO149" s="166">
        <v>0.1</v>
      </c>
      <c r="AP149" s="167">
        <v>201.07</v>
      </c>
      <c r="AQ149" s="167">
        <v>291.55149999999998</v>
      </c>
      <c r="AR149" s="167">
        <v>3138.8579289888976</v>
      </c>
      <c r="AS149" s="167">
        <v>2134.910772519901</v>
      </c>
      <c r="AT149" s="167">
        <v>1253566.6018761336</v>
      </c>
      <c r="AU149" s="166">
        <v>0.1</v>
      </c>
      <c r="AV149" s="166">
        <v>0.1</v>
      </c>
      <c r="AW149" s="167">
        <v>241.28399999999999</v>
      </c>
      <c r="AX149" s="167">
        <v>392.0865</v>
      </c>
      <c r="AY149" s="167">
        <v>2588.345609003853</v>
      </c>
      <c r="AZ149" s="167">
        <v>1629.805972188858</v>
      </c>
      <c r="BA149" s="167">
        <v>1263551.3012375124</v>
      </c>
      <c r="BB149" s="166">
        <v>0.1</v>
      </c>
      <c r="BC149" s="166">
        <v>0.1</v>
      </c>
      <c r="BD149" s="167">
        <v>361.92599999999999</v>
      </c>
      <c r="BE149" s="167">
        <v>517.75524999999993</v>
      </c>
      <c r="BF149" s="167">
        <v>2465.0371706016472</v>
      </c>
      <c r="BG149" s="167">
        <v>1480.7615266261657</v>
      </c>
      <c r="BH149" s="167">
        <v>1658833.0974158836</v>
      </c>
      <c r="BI149" s="166">
        <v>0.1</v>
      </c>
      <c r="BJ149" s="166">
        <v>0.1</v>
      </c>
      <c r="BK149" s="167">
        <v>392.0865</v>
      </c>
      <c r="BL149" s="167">
        <v>562.99599999999998</v>
      </c>
      <c r="BM149" s="167">
        <v>1453.1591588287401</v>
      </c>
      <c r="BN149" s="167">
        <v>956.86037304023</v>
      </c>
      <c r="BO149" s="167">
        <v>1108472.6511082621</v>
      </c>
      <c r="BP149" s="166">
        <v>0.1</v>
      </c>
      <c r="BQ149" s="166">
        <v>0.1</v>
      </c>
      <c r="BR149" s="167">
        <v>422.24699999999996</v>
      </c>
      <c r="BS149" s="167">
        <v>603.21</v>
      </c>
      <c r="BT149" s="167">
        <v>2400.7362744207039</v>
      </c>
      <c r="BU149" s="167">
        <v>1391.6219306973476</v>
      </c>
      <c r="BV149" s="167">
        <v>1853143.954481266</v>
      </c>
      <c r="BW149" s="166">
        <v>0.1</v>
      </c>
      <c r="BX149" s="166">
        <v>0.1</v>
      </c>
      <c r="BY149" s="167">
        <v>578.07624999999996</v>
      </c>
      <c r="BZ149" s="167">
        <v>814.33349999999996</v>
      </c>
      <c r="CA149" s="167">
        <v>971.99330235369143</v>
      </c>
      <c r="CB149" s="167">
        <v>511.18615818410717</v>
      </c>
      <c r="CC149" s="167">
        <v>978162.25659535569</v>
      </c>
      <c r="CD149" s="166">
        <v>0.1</v>
      </c>
      <c r="CE149" s="166">
        <v>0.1</v>
      </c>
      <c r="CF149" s="169">
        <v>18327840.226896055</v>
      </c>
      <c r="CG149" s="166">
        <v>9.4814856204977399E-2</v>
      </c>
      <c r="CH149" s="167">
        <v>0</v>
      </c>
      <c r="CI149" s="167">
        <v>314.74638597851111</v>
      </c>
      <c r="CJ149" s="167">
        <v>0</v>
      </c>
      <c r="CK149" s="166">
        <v>0</v>
      </c>
      <c r="CL149" s="166">
        <v>0</v>
      </c>
      <c r="CM149" t="s">
        <v>181</v>
      </c>
      <c r="CN149" s="167">
        <v>517.75524999999993</v>
      </c>
      <c r="CO149" s="167">
        <v>881.2587468546941</v>
      </c>
      <c r="CP149" s="167">
        <v>456276.34279243881</v>
      </c>
      <c r="CQ149" s="166">
        <v>0</v>
      </c>
      <c r="CR149" t="s">
        <v>182</v>
      </c>
      <c r="CS149" s="167">
        <v>1392.40975</v>
      </c>
      <c r="CT149" s="167">
        <v>156.14833372670077</v>
      </c>
      <c r="CU149" s="167">
        <v>217422.46232731198</v>
      </c>
      <c r="CV149" s="166">
        <v>0</v>
      </c>
      <c r="CW149" s="166">
        <v>3.4852254571248087E-3</v>
      </c>
      <c r="CX149" s="167">
        <v>0</v>
      </c>
      <c r="CY149" s="167">
        <v>0</v>
      </c>
      <c r="CZ149" s="167">
        <v>398.69999999999987</v>
      </c>
      <c r="DA149" s="167">
        <v>658.3000000000003</v>
      </c>
      <c r="DB149" s="167">
        <v>0</v>
      </c>
      <c r="DC149" s="166">
        <v>0</v>
      </c>
      <c r="DD149" s="166">
        <v>0</v>
      </c>
      <c r="DE149" s="166">
        <v>0</v>
      </c>
      <c r="DF149" s="169">
        <v>673698.80511975079</v>
      </c>
      <c r="DG149" t="s">
        <v>288</v>
      </c>
      <c r="DH149" t="s">
        <v>228</v>
      </c>
      <c r="DI149" s="166">
        <v>1</v>
      </c>
      <c r="DJ149" s="167">
        <v>1055.6175000000001</v>
      </c>
      <c r="DK149" s="166">
        <v>0.40614485235293685</v>
      </c>
      <c r="DL149" s="166">
        <v>0.21970913709535342</v>
      </c>
      <c r="DM149" s="167">
        <v>9906.9573995634473</v>
      </c>
      <c r="DN149" s="167">
        <v>10457957.602733668</v>
      </c>
      <c r="DO149" s="166">
        <v>1</v>
      </c>
      <c r="DP149" s="166">
        <v>0.58045405000000005</v>
      </c>
      <c r="DQ149" s="166">
        <v>0.48019236999999998</v>
      </c>
      <c r="DR149" s="167">
        <v>1558.2925</v>
      </c>
      <c r="DS149" s="166">
        <v>0.19428133187910834</v>
      </c>
      <c r="DT149" s="166">
        <v>0.20352640860285695</v>
      </c>
      <c r="DU149" s="166">
        <v>0.16040924714243252</v>
      </c>
      <c r="DV149" s="167">
        <v>3092.6194803692488</v>
      </c>
      <c r="DW149" s="167">
        <v>4819205.7416132977</v>
      </c>
      <c r="DX149" s="166">
        <v>1</v>
      </c>
      <c r="DY149" s="167">
        <v>15277163.344346967</v>
      </c>
      <c r="DZ149" s="166">
        <v>7.9032882640941868E-2</v>
      </c>
      <c r="EA149" s="167">
        <v>110588.5</v>
      </c>
      <c r="EB149" s="167">
        <v>110588.5</v>
      </c>
      <c r="EC149" s="167">
        <v>13381208.5</v>
      </c>
      <c r="ED149" s="166">
        <v>6.9224597337685906E-2</v>
      </c>
      <c r="EE149" s="166">
        <v>0</v>
      </c>
      <c r="EF149" s="166">
        <v>0</v>
      </c>
      <c r="EG149" s="167">
        <v>0</v>
      </c>
      <c r="EH149" s="167">
        <v>0</v>
      </c>
      <c r="EI149" s="167">
        <v>0</v>
      </c>
      <c r="EJ149" s="167">
        <v>0</v>
      </c>
      <c r="EK149" s="167">
        <v>0</v>
      </c>
      <c r="EL149" s="166">
        <v>0</v>
      </c>
      <c r="EM149" s="166">
        <v>0</v>
      </c>
      <c r="EN149" s="166">
        <v>0</v>
      </c>
      <c r="EO149" s="170">
        <v>0</v>
      </c>
      <c r="EP149" s="170">
        <v>0</v>
      </c>
      <c r="EQ149" s="170">
        <v>0</v>
      </c>
      <c r="ER149" s="170">
        <v>0</v>
      </c>
      <c r="ES149" s="170">
        <v>0</v>
      </c>
      <c r="ET149" s="170">
        <v>0</v>
      </c>
      <c r="EU149" s="170">
        <v>0</v>
      </c>
      <c r="EV149" s="170">
        <v>0</v>
      </c>
      <c r="EW149" t="s">
        <v>194</v>
      </c>
      <c r="EX149" t="s">
        <v>194</v>
      </c>
      <c r="EY149" t="s">
        <v>194</v>
      </c>
      <c r="EZ149" t="s">
        <v>194</v>
      </c>
      <c r="FA149" s="167">
        <v>0</v>
      </c>
      <c r="FB149" s="166">
        <v>0</v>
      </c>
      <c r="FC149" s="167">
        <v>0</v>
      </c>
      <c r="FD149" s="166">
        <v>0</v>
      </c>
      <c r="FE149" s="166">
        <v>0</v>
      </c>
      <c r="FF149" s="167">
        <v>1485969.83</v>
      </c>
      <c r="FG149" s="166">
        <v>7.6873223474321906E-3</v>
      </c>
      <c r="FH149" s="166">
        <v>0</v>
      </c>
      <c r="FI149" s="167">
        <v>0</v>
      </c>
      <c r="FJ149" s="166">
        <v>0</v>
      </c>
      <c r="FK149" s="166">
        <v>0</v>
      </c>
      <c r="FL149" t="s">
        <v>492</v>
      </c>
      <c r="FM149" s="167">
        <v>0</v>
      </c>
      <c r="FN149" s="166">
        <v>0</v>
      </c>
      <c r="FO149" s="166">
        <v>0</v>
      </c>
      <c r="FP149" s="166">
        <v>0</v>
      </c>
      <c r="FQ149" t="s">
        <v>335</v>
      </c>
      <c r="FR149" s="167">
        <v>0</v>
      </c>
      <c r="FS149" s="166">
        <v>0</v>
      </c>
      <c r="FT149" s="166">
        <v>0</v>
      </c>
      <c r="FU149" t="s">
        <v>493</v>
      </c>
      <c r="FV149" s="167">
        <v>0</v>
      </c>
      <c r="FW149" s="166">
        <v>0</v>
      </c>
      <c r="FX149" s="166">
        <v>0</v>
      </c>
      <c r="FY149" t="s">
        <v>203</v>
      </c>
      <c r="FZ149" s="167">
        <v>18000</v>
      </c>
      <c r="GA149" s="166">
        <v>9.3118850369781344E-5</v>
      </c>
      <c r="GB149" s="166">
        <v>0</v>
      </c>
      <c r="GC149" t="s">
        <v>204</v>
      </c>
      <c r="GD149" s="167">
        <v>0</v>
      </c>
      <c r="GE149" s="166">
        <v>0</v>
      </c>
      <c r="GF149" s="166">
        <v>0</v>
      </c>
      <c r="GG149" t="s">
        <v>205</v>
      </c>
      <c r="GH149" s="167">
        <v>0</v>
      </c>
      <c r="GI149" s="166">
        <v>0</v>
      </c>
      <c r="GJ149" s="166">
        <v>0</v>
      </c>
      <c r="GK149" t="s">
        <v>494</v>
      </c>
      <c r="GL149" s="167">
        <v>0</v>
      </c>
      <c r="GM149" s="166">
        <v>0</v>
      </c>
      <c r="GN149" s="166">
        <v>0</v>
      </c>
      <c r="GO149" s="167">
        <v>76551.303862702101</v>
      </c>
      <c r="GP149" s="167">
        <v>193301355.50987545</v>
      </c>
      <c r="GQ149" s="166">
        <v>1</v>
      </c>
      <c r="GR149" s="167">
        <v>21431775.072026078</v>
      </c>
      <c r="GS149" s="166">
        <v>2.6943108463553934E-3</v>
      </c>
      <c r="GT149" s="167">
        <v>6036933.388576258</v>
      </c>
      <c r="GU149" t="s">
        <v>161</v>
      </c>
      <c r="GV149" s="166">
        <v>0</v>
      </c>
      <c r="GW149" s="166">
        <v>0.5</v>
      </c>
      <c r="GX149" s="167">
        <v>-278867.89845169714</v>
      </c>
      <c r="GY149" s="167">
        <v>5758065.49012456</v>
      </c>
      <c r="GZ149" s="166">
        <v>2.8926365108459549E-2</v>
      </c>
      <c r="HA149" s="167">
        <v>0</v>
      </c>
      <c r="HB149" s="167">
        <v>0</v>
      </c>
      <c r="HC149" s="167">
        <v>682000</v>
      </c>
      <c r="HD149" s="167">
        <v>0</v>
      </c>
      <c r="HE149" s="167">
        <v>199059421</v>
      </c>
      <c r="HF149" s="166">
        <v>0.7452659766386901</v>
      </c>
      <c r="HG149" s="166">
        <v>0.92259894094173422</v>
      </c>
      <c r="HH149" t="s">
        <v>217</v>
      </c>
      <c r="HI149" s="170">
        <v>1.2598974119331083</v>
      </c>
      <c r="HJ149" t="s">
        <v>308</v>
      </c>
      <c r="HK149" s="171"/>
    </row>
    <row r="150" spans="1:219">
      <c r="A150">
        <v>865</v>
      </c>
      <c r="B150" t="s">
        <v>109</v>
      </c>
      <c r="C150" t="s">
        <v>308</v>
      </c>
      <c r="D150" t="s">
        <v>308</v>
      </c>
      <c r="E150" t="s">
        <v>308</v>
      </c>
      <c r="F150" t="s">
        <v>308</v>
      </c>
      <c r="G150" s="167">
        <v>3300</v>
      </c>
      <c r="H150" s="167">
        <v>0</v>
      </c>
      <c r="I150" s="167">
        <v>4600</v>
      </c>
      <c r="J150" t="s">
        <v>308</v>
      </c>
      <c r="K150">
        <v>0</v>
      </c>
      <c r="L150" s="167">
        <v>2746.99</v>
      </c>
      <c r="M150" s="167">
        <v>38371.419979999999</v>
      </c>
      <c r="N150" s="167">
        <v>105405906.97086018</v>
      </c>
      <c r="O150" s="166">
        <v>0.39498926416791658</v>
      </c>
      <c r="P150" s="166">
        <v>1.7100000000000001E-2</v>
      </c>
      <c r="Q150" s="167">
        <v>3862.65</v>
      </c>
      <c r="R150" s="167">
        <v>15031</v>
      </c>
      <c r="S150" s="167">
        <v>58059492.149999999</v>
      </c>
      <c r="T150" s="166">
        <v>0.21756727626878916</v>
      </c>
      <c r="U150" s="166">
        <v>1.52E-2</v>
      </c>
      <c r="V150" s="167">
        <v>4385.8100000000004</v>
      </c>
      <c r="W150" s="167">
        <v>9455</v>
      </c>
      <c r="X150" s="167">
        <v>41467833.550000004</v>
      </c>
      <c r="Y150" s="166">
        <v>0.15539308499171939</v>
      </c>
      <c r="Z150" s="166">
        <v>1.24E-2</v>
      </c>
      <c r="AA150" s="167">
        <v>204933232.6708602</v>
      </c>
      <c r="AB150" s="167">
        <v>440</v>
      </c>
      <c r="AC150" s="167">
        <v>440</v>
      </c>
      <c r="AD150" s="167">
        <v>2889.3190433774189</v>
      </c>
      <c r="AE150" s="167">
        <v>1746.9629101283879</v>
      </c>
      <c r="AF150" s="167">
        <v>2039964.0595425551</v>
      </c>
      <c r="AG150" s="166">
        <v>0.24210000000000001</v>
      </c>
      <c r="AH150" s="166">
        <v>0.25600000000000001</v>
      </c>
      <c r="AI150" s="167">
        <v>406.1</v>
      </c>
      <c r="AJ150" s="167">
        <v>590.35</v>
      </c>
      <c r="AK150" s="167">
        <v>5800.2092734148264</v>
      </c>
      <c r="AL150" s="167">
        <v>4318.9256064419151</v>
      </c>
      <c r="AM150" s="167">
        <v>4905142.7176967459</v>
      </c>
      <c r="AN150" s="166">
        <v>0.24210000000000001</v>
      </c>
      <c r="AO150" s="166">
        <v>0.25600000000000001</v>
      </c>
      <c r="AP150" s="167">
        <v>200</v>
      </c>
      <c r="AQ150" s="167">
        <v>290</v>
      </c>
      <c r="AR150" s="167">
        <v>1907.9659545686825</v>
      </c>
      <c r="AS150" s="167">
        <v>1229.1219946731812</v>
      </c>
      <c r="AT150" s="167">
        <v>738038.56936895906</v>
      </c>
      <c r="AU150" s="166">
        <v>0.24210000000000001</v>
      </c>
      <c r="AV150" s="166">
        <v>0.25600000000000001</v>
      </c>
      <c r="AW150" s="167">
        <v>240</v>
      </c>
      <c r="AX150" s="167">
        <v>390</v>
      </c>
      <c r="AY150" s="167">
        <v>1122.0222820474146</v>
      </c>
      <c r="AZ150" s="167">
        <v>760.38045831107308</v>
      </c>
      <c r="BA150" s="167">
        <v>565833.72643269796</v>
      </c>
      <c r="BB150" s="166">
        <v>0.24210000000000001</v>
      </c>
      <c r="BC150" s="166">
        <v>0.25600000000000001</v>
      </c>
      <c r="BD150" s="167">
        <v>360</v>
      </c>
      <c r="BE150" s="167">
        <v>515</v>
      </c>
      <c r="BF150" s="167">
        <v>1371.5068632239434</v>
      </c>
      <c r="BG150" s="167">
        <v>807.99268069649463</v>
      </c>
      <c r="BH150" s="167">
        <v>909858.70131931431</v>
      </c>
      <c r="BI150" s="166">
        <v>0.24210000000000001</v>
      </c>
      <c r="BJ150" s="166">
        <v>0.25600000000000001</v>
      </c>
      <c r="BK150" s="167">
        <v>390</v>
      </c>
      <c r="BL150" s="167">
        <v>560</v>
      </c>
      <c r="BM150" s="167">
        <v>90.217611760633858</v>
      </c>
      <c r="BN150" s="167">
        <v>75.013024602025951</v>
      </c>
      <c r="BO150" s="167">
        <v>77192.162363781739</v>
      </c>
      <c r="BP150" s="166">
        <v>0.24210000000000001</v>
      </c>
      <c r="BQ150" s="166">
        <v>0.25600000000000001</v>
      </c>
      <c r="BR150" s="167">
        <v>420</v>
      </c>
      <c r="BS150" s="167">
        <v>600</v>
      </c>
      <c r="BT150" s="167">
        <v>208.34213273810963</v>
      </c>
      <c r="BU150" s="167">
        <v>135.1406661449868</v>
      </c>
      <c r="BV150" s="167">
        <v>168588.09543699812</v>
      </c>
      <c r="BW150" s="166">
        <v>0.24210000000000001</v>
      </c>
      <c r="BX150" s="166">
        <v>0.25600000000000001</v>
      </c>
      <c r="BY150" s="167">
        <v>575</v>
      </c>
      <c r="BZ150" s="167">
        <v>810</v>
      </c>
      <c r="CA150" s="167">
        <v>2.0060950117320973</v>
      </c>
      <c r="CB150" s="167">
        <v>8.01302460202605</v>
      </c>
      <c r="CC150" s="167">
        <v>7644.0545593870556</v>
      </c>
      <c r="CD150" s="166">
        <v>0.24210000000000001</v>
      </c>
      <c r="CE150" s="166">
        <v>0.25600000000000001</v>
      </c>
      <c r="CF150" s="169">
        <v>9412262.0867204405</v>
      </c>
      <c r="CG150" s="166">
        <v>3.5270722321255374E-2</v>
      </c>
      <c r="CH150" s="167">
        <v>0</v>
      </c>
      <c r="CI150" s="167">
        <v>225.17284183459461</v>
      </c>
      <c r="CJ150" s="167">
        <v>0</v>
      </c>
      <c r="CK150" s="166">
        <v>0</v>
      </c>
      <c r="CL150" s="166">
        <v>0</v>
      </c>
      <c r="CM150" t="s">
        <v>181</v>
      </c>
      <c r="CN150" s="167">
        <v>515</v>
      </c>
      <c r="CO150" s="167">
        <v>1482.862769241746</v>
      </c>
      <c r="CP150" s="167">
        <v>763674.32615949924</v>
      </c>
      <c r="CQ150" s="166">
        <v>0</v>
      </c>
      <c r="CR150" t="s">
        <v>182</v>
      </c>
      <c r="CS150" s="167">
        <v>1385</v>
      </c>
      <c r="CT150" s="167">
        <v>288.53310318934012</v>
      </c>
      <c r="CU150" s="167">
        <v>399618.3479172361</v>
      </c>
      <c r="CV150" s="166">
        <v>0</v>
      </c>
      <c r="CW150" s="166">
        <v>4.3592254983634334E-3</v>
      </c>
      <c r="CX150" s="167">
        <v>0</v>
      </c>
      <c r="CY150" s="167">
        <v>0</v>
      </c>
      <c r="CZ150" s="167">
        <v>890.89369369622671</v>
      </c>
      <c r="DA150" s="167">
        <v>12.983452211126746</v>
      </c>
      <c r="DB150" s="167">
        <v>0</v>
      </c>
      <c r="DC150" s="166">
        <v>0</v>
      </c>
      <c r="DD150" s="166">
        <v>0</v>
      </c>
      <c r="DE150" s="166">
        <v>0</v>
      </c>
      <c r="DF150" s="169">
        <v>1163292.6740767353</v>
      </c>
      <c r="DG150" t="s">
        <v>288</v>
      </c>
      <c r="DH150" t="s">
        <v>228</v>
      </c>
      <c r="DI150" s="166">
        <v>1</v>
      </c>
      <c r="DJ150" s="167">
        <v>1050</v>
      </c>
      <c r="DK150" s="166">
        <v>0.35629439011392311</v>
      </c>
      <c r="DL150" s="166">
        <v>0.1561027687861592</v>
      </c>
      <c r="DM150" s="167">
        <v>12448.260092188217</v>
      </c>
      <c r="DN150" s="167">
        <v>13070673.096797628</v>
      </c>
      <c r="DO150" s="166">
        <v>1</v>
      </c>
      <c r="DP150" s="166">
        <v>0.58045405000000005</v>
      </c>
      <c r="DQ150" s="166">
        <v>0.48019236999999998</v>
      </c>
      <c r="DR150" s="167">
        <v>1550</v>
      </c>
      <c r="DS150" s="166">
        <v>0.23019104887712055</v>
      </c>
      <c r="DT150" s="166">
        <v>0.21696960600056564</v>
      </c>
      <c r="DU150" s="166">
        <v>0.19325596821590954</v>
      </c>
      <c r="DV150" s="167">
        <v>5037.8262739449965</v>
      </c>
      <c r="DW150" s="167">
        <v>7808630.724614745</v>
      </c>
      <c r="DX150" s="166">
        <v>1</v>
      </c>
      <c r="DY150" s="167">
        <v>20879303.821412373</v>
      </c>
      <c r="DZ150" s="166">
        <v>7.8241353732082394E-2</v>
      </c>
      <c r="EA150" s="167">
        <v>110000</v>
      </c>
      <c r="EB150" s="167">
        <v>110000</v>
      </c>
      <c r="EC150" s="167">
        <v>25364166.629999999</v>
      </c>
      <c r="ED150" s="166">
        <v>9.5047552849061787E-2</v>
      </c>
      <c r="EE150" s="166">
        <v>0</v>
      </c>
      <c r="EF150" s="166">
        <v>0</v>
      </c>
      <c r="EG150" s="167">
        <v>25000</v>
      </c>
      <c r="EH150" s="167">
        <v>65000</v>
      </c>
      <c r="EI150" s="167">
        <v>0</v>
      </c>
      <c r="EJ150" s="167">
        <v>0</v>
      </c>
      <c r="EK150" s="167">
        <v>292339.5972407654</v>
      </c>
      <c r="EL150" s="166">
        <v>1.0954889125255321E-3</v>
      </c>
      <c r="EM150" s="166">
        <v>0</v>
      </c>
      <c r="EN150" s="166">
        <v>0</v>
      </c>
      <c r="EO150" s="170">
        <v>2</v>
      </c>
      <c r="EP150" s="170">
        <v>3</v>
      </c>
      <c r="EQ150" s="170">
        <v>0</v>
      </c>
      <c r="ER150" s="170">
        <v>0</v>
      </c>
      <c r="ES150" s="170">
        <v>21.4</v>
      </c>
      <c r="ET150" s="170">
        <v>120</v>
      </c>
      <c r="EU150" s="170">
        <v>0</v>
      </c>
      <c r="EV150" s="170">
        <v>0</v>
      </c>
      <c r="EW150" t="s">
        <v>318</v>
      </c>
      <c r="EX150" t="s">
        <v>318</v>
      </c>
      <c r="EY150" t="s">
        <v>194</v>
      </c>
      <c r="EZ150" t="s">
        <v>194</v>
      </c>
      <c r="FA150" s="167">
        <v>0</v>
      </c>
      <c r="FB150" s="166">
        <v>0</v>
      </c>
      <c r="FC150" s="167">
        <v>520000</v>
      </c>
      <c r="FD150" s="166">
        <v>1.9486044309082089E-3</v>
      </c>
      <c r="FE150" s="166">
        <v>0</v>
      </c>
      <c r="FF150" s="167">
        <v>2952662.7751000011</v>
      </c>
      <c r="FG150" s="166">
        <v>1.1064561089495367E-2</v>
      </c>
      <c r="FH150" s="166">
        <v>0</v>
      </c>
      <c r="FI150" s="167">
        <v>700000</v>
      </c>
      <c r="FJ150" s="166">
        <v>2.623121349299512E-3</v>
      </c>
      <c r="FK150" s="166">
        <v>0</v>
      </c>
      <c r="FL150" t="s">
        <v>492</v>
      </c>
      <c r="FM150" s="167">
        <v>0</v>
      </c>
      <c r="FN150" s="166">
        <v>0</v>
      </c>
      <c r="FO150" s="166">
        <v>0</v>
      </c>
      <c r="FP150" s="166">
        <v>0</v>
      </c>
      <c r="FQ150" t="s">
        <v>335</v>
      </c>
      <c r="FR150" s="167">
        <v>0</v>
      </c>
      <c r="FS150" s="166">
        <v>0</v>
      </c>
      <c r="FT150" s="166">
        <v>0</v>
      </c>
      <c r="FU150" t="s">
        <v>493</v>
      </c>
      <c r="FV150" s="167">
        <v>0</v>
      </c>
      <c r="FW150" s="166">
        <v>0</v>
      </c>
      <c r="FX150" s="166">
        <v>0</v>
      </c>
      <c r="FY150" t="s">
        <v>315</v>
      </c>
      <c r="FZ150" s="167">
        <v>62618</v>
      </c>
      <c r="GA150" s="166">
        <v>2.346494466434812E-4</v>
      </c>
      <c r="GB150" s="166">
        <v>0</v>
      </c>
      <c r="GC150" t="s">
        <v>204</v>
      </c>
      <c r="GD150" s="167">
        <v>0</v>
      </c>
      <c r="GE150" s="166">
        <v>0</v>
      </c>
      <c r="GF150" s="166">
        <v>0</v>
      </c>
      <c r="GG150" t="s">
        <v>205</v>
      </c>
      <c r="GH150" s="167">
        <v>0</v>
      </c>
      <c r="GI150" s="166">
        <v>0</v>
      </c>
      <c r="GJ150" s="166">
        <v>0</v>
      </c>
      <c r="GK150" t="s">
        <v>494</v>
      </c>
      <c r="GL150" s="167">
        <v>0</v>
      </c>
      <c r="GM150" s="166">
        <v>0</v>
      </c>
      <c r="GN150" s="166">
        <v>0</v>
      </c>
      <c r="GO150" s="167">
        <v>577772.14910871489</v>
      </c>
      <c r="GP150" s="167">
        <v>266857650.40451926</v>
      </c>
      <c r="GQ150" s="166">
        <v>1</v>
      </c>
      <c r="GR150" s="167">
        <v>26419945.666151877</v>
      </c>
      <c r="GS150" s="166">
        <v>5.0000000000000001E-3</v>
      </c>
      <c r="GT150" s="167">
        <v>890569.73305552593</v>
      </c>
      <c r="GU150" t="s">
        <v>161</v>
      </c>
      <c r="GV150" s="166">
        <v>6.5676836931244945E-2</v>
      </c>
      <c r="GW150" s="166">
        <v>1</v>
      </c>
      <c r="GX150" s="167">
        <v>-890569.73305552569</v>
      </c>
      <c r="GY150" s="167">
        <v>1.5279510989785194E-10</v>
      </c>
      <c r="GZ150" s="166">
        <v>5.7257159263088659E-19</v>
      </c>
      <c r="HA150" s="167">
        <v>0</v>
      </c>
      <c r="HB150" s="167">
        <v>0</v>
      </c>
      <c r="HC150" s="167">
        <v>1000000</v>
      </c>
      <c r="HD150" s="167">
        <v>0</v>
      </c>
      <c r="HE150" s="167">
        <v>266857650.40451926</v>
      </c>
      <c r="HF150" s="166">
        <v>0.76794962542842515</v>
      </c>
      <c r="HG150" s="166">
        <v>0.88582092698012638</v>
      </c>
      <c r="HH150" t="s">
        <v>217</v>
      </c>
      <c r="HI150" s="170">
        <v>1.2417214526385421</v>
      </c>
      <c r="HJ150" t="s">
        <v>308</v>
      </c>
      <c r="HK150" s="171"/>
    </row>
    <row r="151" spans="1:219">
      <c r="A151">
        <v>868</v>
      </c>
      <c r="B151" t="s">
        <v>112</v>
      </c>
      <c r="C151" t="s">
        <v>308</v>
      </c>
      <c r="D151" t="s">
        <v>161</v>
      </c>
      <c r="E151" t="s">
        <v>308</v>
      </c>
      <c r="F151" t="s">
        <v>308</v>
      </c>
      <c r="G151" s="167">
        <v>3300</v>
      </c>
      <c r="H151" s="167">
        <v>3950</v>
      </c>
      <c r="I151" s="167">
        <v>4600</v>
      </c>
      <c r="J151" t="s">
        <v>308</v>
      </c>
      <c r="K151">
        <v>0</v>
      </c>
      <c r="L151" s="167">
        <v>2892.71</v>
      </c>
      <c r="M151" s="167">
        <v>11327.5</v>
      </c>
      <c r="N151" s="167">
        <v>32767172.525000002</v>
      </c>
      <c r="O151" s="166">
        <v>0.39392260887564701</v>
      </c>
      <c r="P151" s="166">
        <v>0</v>
      </c>
      <c r="Q151" s="167">
        <v>4027.9</v>
      </c>
      <c r="R151" s="167">
        <v>4742</v>
      </c>
      <c r="S151" s="167">
        <v>19100301.800000001</v>
      </c>
      <c r="T151" s="166">
        <v>0.22962129886634813</v>
      </c>
      <c r="U151" s="166">
        <v>0</v>
      </c>
      <c r="V151" s="167">
        <v>4580.1099999999997</v>
      </c>
      <c r="W151" s="167">
        <v>3013</v>
      </c>
      <c r="X151" s="167">
        <v>13799871.43</v>
      </c>
      <c r="Y151" s="166">
        <v>0.16590022687208056</v>
      </c>
      <c r="Z151" s="166">
        <v>0</v>
      </c>
      <c r="AA151" s="167">
        <v>65667345.755000003</v>
      </c>
      <c r="AB151" s="167">
        <v>302.05</v>
      </c>
      <c r="AC151" s="167">
        <v>302.05</v>
      </c>
      <c r="AD151" s="167">
        <v>678.30165289256229</v>
      </c>
      <c r="AE151" s="167">
        <v>470.00000000000011</v>
      </c>
      <c r="AF151" s="167">
        <v>346844.51425619848</v>
      </c>
      <c r="AG151" s="166">
        <v>0</v>
      </c>
      <c r="AH151" s="166">
        <v>0</v>
      </c>
      <c r="AI151" s="167">
        <v>614.58000000000004</v>
      </c>
      <c r="AJ151" s="167">
        <v>750.47</v>
      </c>
      <c r="AK151" s="167">
        <v>1324.764902985884</v>
      </c>
      <c r="AL151" s="167">
        <v>1230.9996193753238</v>
      </c>
      <c r="AM151" s="167">
        <v>1738002.2984296638</v>
      </c>
      <c r="AN151" s="166">
        <v>0</v>
      </c>
      <c r="AO151" s="166">
        <v>0</v>
      </c>
      <c r="AP151" s="167">
        <v>276.66000000000003</v>
      </c>
      <c r="AQ151" s="167">
        <v>362.29</v>
      </c>
      <c r="AR151" s="167">
        <v>964.06227514527507</v>
      </c>
      <c r="AS151" s="167">
        <v>609.15669515669504</v>
      </c>
      <c r="AT151" s="167">
        <v>487408.84813001088</v>
      </c>
      <c r="AU151" s="166">
        <v>0</v>
      </c>
      <c r="AV151" s="166">
        <v>0</v>
      </c>
      <c r="AW151" s="167">
        <v>345.93</v>
      </c>
      <c r="AX151" s="167">
        <v>479.9</v>
      </c>
      <c r="AY151" s="167">
        <v>549.33865332791856</v>
      </c>
      <c r="AZ151" s="167">
        <v>366.01139601139585</v>
      </c>
      <c r="BA151" s="167">
        <v>365681.58929159574</v>
      </c>
      <c r="BB151" s="166">
        <v>0</v>
      </c>
      <c r="BC151" s="166">
        <v>0</v>
      </c>
      <c r="BD151" s="167">
        <v>518.9</v>
      </c>
      <c r="BE151" s="167">
        <v>671.8</v>
      </c>
      <c r="BF151" s="167">
        <v>10</v>
      </c>
      <c r="BG151" s="167">
        <v>37.008547008547012</v>
      </c>
      <c r="BH151" s="167">
        <v>30051.341880341883</v>
      </c>
      <c r="BI151" s="166">
        <v>0</v>
      </c>
      <c r="BJ151" s="166">
        <v>0</v>
      </c>
      <c r="BK151" s="167">
        <v>539.5</v>
      </c>
      <c r="BL151" s="167">
        <v>702.69</v>
      </c>
      <c r="BM151" s="167">
        <v>0</v>
      </c>
      <c r="BN151" s="167">
        <v>0</v>
      </c>
      <c r="BO151" s="167">
        <v>0</v>
      </c>
      <c r="BP151" s="166">
        <v>0</v>
      </c>
      <c r="BQ151" s="166">
        <v>0</v>
      </c>
      <c r="BR151" s="167">
        <v>560.09</v>
      </c>
      <c r="BS151" s="167">
        <v>730.15</v>
      </c>
      <c r="BT151" s="167">
        <v>1.0000000000000009</v>
      </c>
      <c r="BU151" s="167">
        <v>0</v>
      </c>
      <c r="BV151" s="167">
        <v>560.09000000000049</v>
      </c>
      <c r="BW151" s="166">
        <v>0</v>
      </c>
      <c r="BX151" s="166">
        <v>0</v>
      </c>
      <c r="BY151" s="167">
        <v>666.5</v>
      </c>
      <c r="BZ151" s="167">
        <v>874.31</v>
      </c>
      <c r="CA151" s="167">
        <v>0</v>
      </c>
      <c r="CB151" s="167">
        <v>0</v>
      </c>
      <c r="CC151" s="167">
        <v>0</v>
      </c>
      <c r="CD151" s="166">
        <v>0</v>
      </c>
      <c r="CE151" s="166">
        <v>0</v>
      </c>
      <c r="CF151" s="169">
        <v>2968548.6819878109</v>
      </c>
      <c r="CG151" s="166">
        <v>3.5687499142344807E-2</v>
      </c>
      <c r="CH151" s="167">
        <v>950</v>
      </c>
      <c r="CI151" s="167">
        <v>54.479275453253287</v>
      </c>
      <c r="CJ151" s="167">
        <v>51755.311680590625</v>
      </c>
      <c r="CK151" s="166">
        <v>6.2219550328413645E-4</v>
      </c>
      <c r="CL151" s="166">
        <v>0</v>
      </c>
      <c r="CM151" t="s">
        <v>181</v>
      </c>
      <c r="CN151" s="167">
        <v>466.64</v>
      </c>
      <c r="CO151" s="167">
        <v>1170.404812299987</v>
      </c>
      <c r="CP151" s="167">
        <v>546157.70161166589</v>
      </c>
      <c r="CQ151" s="166">
        <v>0</v>
      </c>
      <c r="CR151" t="s">
        <v>182</v>
      </c>
      <c r="CS151" s="167">
        <v>1296.55</v>
      </c>
      <c r="CT151" s="167">
        <v>192.55811427633989</v>
      </c>
      <c r="CU151" s="167">
        <v>249661.22306498847</v>
      </c>
      <c r="CV151" s="166">
        <v>0</v>
      </c>
      <c r="CW151" s="166">
        <v>9.5672297254839108E-3</v>
      </c>
      <c r="CX151" s="167">
        <v>0</v>
      </c>
      <c r="CY151" s="167">
        <v>0</v>
      </c>
      <c r="CZ151" s="167">
        <v>152</v>
      </c>
      <c r="DA151" s="167">
        <v>51.90000000000029</v>
      </c>
      <c r="DB151" s="167">
        <v>0</v>
      </c>
      <c r="DC151" s="166">
        <v>0</v>
      </c>
      <c r="DD151" s="166">
        <v>0</v>
      </c>
      <c r="DE151" s="166">
        <v>0</v>
      </c>
      <c r="DF151" s="169">
        <v>847574.23635724501</v>
      </c>
      <c r="DG151" t="s">
        <v>288</v>
      </c>
      <c r="DH151" t="s">
        <v>228</v>
      </c>
      <c r="DI151" s="166">
        <v>0.75</v>
      </c>
      <c r="DJ151" s="167">
        <v>1403.73</v>
      </c>
      <c r="DK151" s="166">
        <v>0.22119935279756825</v>
      </c>
      <c r="DL151" s="166">
        <v>0.11467030424351736</v>
      </c>
      <c r="DM151" s="167">
        <v>2309.0104167781865</v>
      </c>
      <c r="DN151" s="167">
        <v>3241227.1923440439</v>
      </c>
      <c r="DO151" s="166">
        <v>1</v>
      </c>
      <c r="DP151" s="166">
        <v>0.58045405000000005</v>
      </c>
      <c r="DQ151" s="166">
        <v>0.48019236999999998</v>
      </c>
      <c r="DR151" s="167">
        <v>1643.16</v>
      </c>
      <c r="DS151" s="166">
        <v>0.20855405077375586</v>
      </c>
      <c r="DT151" s="166">
        <v>0.20861257622220178</v>
      </c>
      <c r="DU151" s="166">
        <v>0.18435434707236881</v>
      </c>
      <c r="DV151" s="167">
        <v>1506.2048376786117</v>
      </c>
      <c r="DW151" s="167">
        <v>2474935.5410799878</v>
      </c>
      <c r="DX151" s="166">
        <v>1</v>
      </c>
      <c r="DY151" s="167">
        <v>5716162.7334240321</v>
      </c>
      <c r="DZ151" s="166">
        <v>6.8718951413649448E-2</v>
      </c>
      <c r="EA151" s="167">
        <v>119470</v>
      </c>
      <c r="EB151" s="167">
        <v>119970</v>
      </c>
      <c r="EC151" s="167">
        <v>7174200</v>
      </c>
      <c r="ED151" s="166">
        <v>8.6247282350635668E-2</v>
      </c>
      <c r="EE151" s="166">
        <v>0</v>
      </c>
      <c r="EF151" s="166">
        <v>0</v>
      </c>
      <c r="EG151" s="167">
        <v>0</v>
      </c>
      <c r="EH151" s="167">
        <v>0</v>
      </c>
      <c r="EI151" s="167">
        <v>0</v>
      </c>
      <c r="EJ151" s="167">
        <v>0</v>
      </c>
      <c r="EK151" s="167">
        <v>0</v>
      </c>
      <c r="EL151" s="166">
        <v>0</v>
      </c>
      <c r="EM151" s="166">
        <v>0</v>
      </c>
      <c r="EN151" s="166">
        <v>0</v>
      </c>
      <c r="EO151" s="170">
        <v>0</v>
      </c>
      <c r="EP151" s="170">
        <v>0</v>
      </c>
      <c r="EQ151" s="170">
        <v>0</v>
      </c>
      <c r="ER151" s="170">
        <v>0</v>
      </c>
      <c r="ES151" s="170">
        <v>0</v>
      </c>
      <c r="ET151" s="170">
        <v>0</v>
      </c>
      <c r="EU151" s="170">
        <v>0</v>
      </c>
      <c r="EV151" s="170">
        <v>0</v>
      </c>
      <c r="EW151" t="s">
        <v>194</v>
      </c>
      <c r="EX151" t="s">
        <v>194</v>
      </c>
      <c r="EY151" t="s">
        <v>194</v>
      </c>
      <c r="EZ151" t="s">
        <v>194</v>
      </c>
      <c r="FA151" s="167">
        <v>0</v>
      </c>
      <c r="FB151" s="166">
        <v>0</v>
      </c>
      <c r="FC151" s="167">
        <v>0</v>
      </c>
      <c r="FD151" s="166">
        <v>0</v>
      </c>
      <c r="FE151" s="166">
        <v>0</v>
      </c>
      <c r="FF151" s="167">
        <v>807920</v>
      </c>
      <c r="FG151" s="166">
        <v>9.7127072505262708E-3</v>
      </c>
      <c r="FH151" s="166">
        <v>0</v>
      </c>
      <c r="FI151" s="167">
        <v>0</v>
      </c>
      <c r="FJ151" s="166">
        <v>0</v>
      </c>
      <c r="FK151" s="166">
        <v>0</v>
      </c>
      <c r="FL151" t="s">
        <v>492</v>
      </c>
      <c r="FM151" s="167">
        <v>0</v>
      </c>
      <c r="FN151" s="166">
        <v>0</v>
      </c>
      <c r="FO151" s="166">
        <v>0</v>
      </c>
      <c r="FP151" s="166">
        <v>0</v>
      </c>
      <c r="FQ151" t="s">
        <v>335</v>
      </c>
      <c r="FR151" s="167">
        <v>0</v>
      </c>
      <c r="FS151" s="166">
        <v>0</v>
      </c>
      <c r="FT151" s="166">
        <v>0</v>
      </c>
      <c r="FU151" t="s">
        <v>493</v>
      </c>
      <c r="FV151" s="167">
        <v>0</v>
      </c>
      <c r="FW151" s="166">
        <v>0</v>
      </c>
      <c r="FX151" s="166">
        <v>0</v>
      </c>
      <c r="FY151" t="s">
        <v>203</v>
      </c>
      <c r="FZ151" s="167">
        <v>0</v>
      </c>
      <c r="GA151" s="166">
        <v>0</v>
      </c>
      <c r="GB151" s="166">
        <v>0</v>
      </c>
      <c r="GC151" t="s">
        <v>204</v>
      </c>
      <c r="GD151" s="167">
        <v>0</v>
      </c>
      <c r="GE151" s="166">
        <v>0</v>
      </c>
      <c r="GF151" s="166">
        <v>0</v>
      </c>
      <c r="GG151" t="s">
        <v>205</v>
      </c>
      <c r="GH151" s="167">
        <v>0</v>
      </c>
      <c r="GI151" s="166">
        <v>0</v>
      </c>
      <c r="GJ151" s="166">
        <v>0</v>
      </c>
      <c r="GK151" t="s">
        <v>494</v>
      </c>
      <c r="GL151" s="167">
        <v>0</v>
      </c>
      <c r="GM151" s="166">
        <v>0</v>
      </c>
      <c r="GN151" s="166">
        <v>0</v>
      </c>
      <c r="GO151" s="167">
        <v>0</v>
      </c>
      <c r="GP151" s="167">
        <v>83181751.406769097</v>
      </c>
      <c r="GQ151" s="166">
        <v>1</v>
      </c>
      <c r="GR151" s="167">
        <v>5716162.7334240302</v>
      </c>
      <c r="GS151" s="166">
        <v>-1.4999999999999999E-2</v>
      </c>
      <c r="GT151" s="167">
        <v>159806.85601430014</v>
      </c>
      <c r="GU151" t="s">
        <v>161</v>
      </c>
      <c r="GV151" s="166">
        <v>0</v>
      </c>
      <c r="GW151" s="166">
        <v>0.11785333682497286</v>
      </c>
      <c r="GX151" s="167">
        <v>-159806.00000000006</v>
      </c>
      <c r="GY151" s="167">
        <v>0.85601430010046897</v>
      </c>
      <c r="GZ151" s="166">
        <v>1.0290890451504241E-8</v>
      </c>
      <c r="HA151" s="167">
        <v>0</v>
      </c>
      <c r="HB151" s="167">
        <v>0</v>
      </c>
      <c r="HC151" s="167">
        <v>402135</v>
      </c>
      <c r="HD151" s="167">
        <v>100000</v>
      </c>
      <c r="HE151" s="167">
        <v>83181752.262783393</v>
      </c>
      <c r="HF151" s="166">
        <v>0.7894441346140757</v>
      </c>
      <c r="HG151" s="166">
        <v>0.90404001039883808</v>
      </c>
      <c r="HH151" t="s">
        <v>217</v>
      </c>
      <c r="HI151" s="170">
        <v>1.2799058191164894</v>
      </c>
      <c r="HJ151" t="s">
        <v>308</v>
      </c>
      <c r="HK151" s="171"/>
    </row>
    <row r="152" spans="1:219">
      <c r="A152">
        <v>344</v>
      </c>
      <c r="B152" t="s">
        <v>57</v>
      </c>
      <c r="C152" t="s">
        <v>308</v>
      </c>
      <c r="D152" t="s">
        <v>308</v>
      </c>
      <c r="E152" t="s">
        <v>308</v>
      </c>
      <c r="F152" t="s">
        <v>308</v>
      </c>
      <c r="G152" s="167">
        <v>3300</v>
      </c>
      <c r="H152" s="167">
        <v>0</v>
      </c>
      <c r="I152" s="167">
        <v>4600</v>
      </c>
      <c r="J152" t="s">
        <v>161</v>
      </c>
      <c r="K152">
        <v>39</v>
      </c>
      <c r="L152" s="167">
        <v>2849.36</v>
      </c>
      <c r="M152" s="167">
        <v>25983</v>
      </c>
      <c r="N152" s="167">
        <v>74034920.88000001</v>
      </c>
      <c r="O152" s="166">
        <v>0.37527237696100113</v>
      </c>
      <c r="P152" s="166">
        <v>0</v>
      </c>
      <c r="Q152" s="167">
        <v>4050.11</v>
      </c>
      <c r="R152" s="167">
        <v>10778.24733333298</v>
      </c>
      <c r="S152" s="167">
        <v>43653087.307205237</v>
      </c>
      <c r="T152" s="166">
        <v>0.22127122769555685</v>
      </c>
      <c r="U152" s="166">
        <v>0</v>
      </c>
      <c r="V152" s="167">
        <v>5206.96</v>
      </c>
      <c r="W152" s="167">
        <v>6641.5833333327801</v>
      </c>
      <c r="X152" s="167">
        <v>34582458.753330454</v>
      </c>
      <c r="Y152" s="166">
        <v>0.17529351478004981</v>
      </c>
      <c r="Z152" s="166">
        <v>0</v>
      </c>
      <c r="AA152" s="167">
        <v>152270466.94053572</v>
      </c>
      <c r="AB152" s="167">
        <v>1943.99</v>
      </c>
      <c r="AC152" s="167">
        <v>2349.1</v>
      </c>
      <c r="AD152" s="167">
        <v>4849.8173128862718</v>
      </c>
      <c r="AE152" s="167">
        <v>2810.1613858612964</v>
      </c>
      <c r="AF152" s="167">
        <v>16029346.469604556</v>
      </c>
      <c r="AG152" s="166">
        <v>0</v>
      </c>
      <c r="AH152" s="166">
        <v>0</v>
      </c>
      <c r="AI152" s="167">
        <v>0</v>
      </c>
      <c r="AJ152" s="167">
        <v>0</v>
      </c>
      <c r="AK152" s="167">
        <v>7679.964587933935</v>
      </c>
      <c r="AL152" s="167">
        <v>5906.4130931986037</v>
      </c>
      <c r="AM152" s="167">
        <v>0</v>
      </c>
      <c r="AN152" s="166">
        <v>0</v>
      </c>
      <c r="AO152" s="166">
        <v>0</v>
      </c>
      <c r="AP152" s="167">
        <v>38.479999999999997</v>
      </c>
      <c r="AQ152" s="167">
        <v>39.520000000000003</v>
      </c>
      <c r="AR152" s="167">
        <v>1818.2099223654495</v>
      </c>
      <c r="AS152" s="167">
        <v>1253.4700894394814</v>
      </c>
      <c r="AT152" s="167">
        <v>119501.85574727081</v>
      </c>
      <c r="AU152" s="166">
        <v>0</v>
      </c>
      <c r="AV152" s="166">
        <v>0</v>
      </c>
      <c r="AW152" s="167">
        <v>68.290000000000006</v>
      </c>
      <c r="AX152" s="167">
        <v>76.150000000000006</v>
      </c>
      <c r="AY152" s="167">
        <v>1395.5982294825474</v>
      </c>
      <c r="AZ152" s="167">
        <v>885.26852133444652</v>
      </c>
      <c r="BA152" s="167">
        <v>162718.60099098127</v>
      </c>
      <c r="BB152" s="166">
        <v>0</v>
      </c>
      <c r="BC152" s="166">
        <v>0</v>
      </c>
      <c r="BD152" s="167">
        <v>112.3</v>
      </c>
      <c r="BE152" s="167">
        <v>122.42</v>
      </c>
      <c r="BF152" s="167">
        <v>1818.635693676621</v>
      </c>
      <c r="BG152" s="167">
        <v>1047.9805817070392</v>
      </c>
      <c r="BH152" s="167">
        <v>332526.57121246029</v>
      </c>
      <c r="BI152" s="166">
        <v>0</v>
      </c>
      <c r="BJ152" s="166">
        <v>0</v>
      </c>
      <c r="BK152" s="167">
        <v>167.99</v>
      </c>
      <c r="BL152" s="167">
        <v>181.22</v>
      </c>
      <c r="BM152" s="167">
        <v>1638.2834792341275</v>
      </c>
      <c r="BN152" s="167">
        <v>1047.0642315727407</v>
      </c>
      <c r="BO152" s="167">
        <v>464964.22172215313</v>
      </c>
      <c r="BP152" s="166">
        <v>0</v>
      </c>
      <c r="BQ152" s="166">
        <v>0</v>
      </c>
      <c r="BR152" s="167">
        <v>231.82</v>
      </c>
      <c r="BS152" s="167">
        <v>239.06</v>
      </c>
      <c r="BT152" s="167">
        <v>2752.0233783075955</v>
      </c>
      <c r="BU152" s="167">
        <v>1544.570665215158</v>
      </c>
      <c r="BV152" s="167">
        <v>1007219.1227856025</v>
      </c>
      <c r="BW152" s="166">
        <v>0</v>
      </c>
      <c r="BX152" s="166">
        <v>0</v>
      </c>
      <c r="BY152" s="167">
        <v>279.37</v>
      </c>
      <c r="BZ152" s="167">
        <v>296.89999999999998</v>
      </c>
      <c r="CA152" s="167">
        <v>3388.264364247299</v>
      </c>
      <c r="CB152" s="167">
        <v>1934.3249462976803</v>
      </c>
      <c r="CC152" s="167">
        <v>1520880.4919955491</v>
      </c>
      <c r="CD152" s="166">
        <v>0</v>
      </c>
      <c r="CE152" s="166">
        <v>0</v>
      </c>
      <c r="CF152" s="169">
        <v>19637157.334058572</v>
      </c>
      <c r="CG152" s="166">
        <v>9.9537929154457624E-2</v>
      </c>
      <c r="CH152" s="167">
        <v>1100</v>
      </c>
      <c r="CI152" s="167">
        <v>486.54196838263647</v>
      </c>
      <c r="CJ152" s="167">
        <v>535196.16522090009</v>
      </c>
      <c r="CK152" s="166">
        <v>2.7128324671056208E-3</v>
      </c>
      <c r="CL152" s="166">
        <v>0</v>
      </c>
      <c r="CM152" t="s">
        <v>181</v>
      </c>
      <c r="CN152" s="167">
        <v>456.74</v>
      </c>
      <c r="CO152" s="167">
        <v>582.44789454169609</v>
      </c>
      <c r="CP152" s="167">
        <v>266027.25135297427</v>
      </c>
      <c r="CQ152" s="166">
        <v>0</v>
      </c>
      <c r="CR152" t="s">
        <v>182</v>
      </c>
      <c r="CS152" s="167">
        <v>302.74</v>
      </c>
      <c r="CT152" s="167">
        <v>104.21441583290047</v>
      </c>
      <c r="CU152" s="167">
        <v>31549.87224925229</v>
      </c>
      <c r="CV152" s="166">
        <v>0</v>
      </c>
      <c r="CW152" s="166">
        <v>1.508375685096365E-3</v>
      </c>
      <c r="CX152" s="167">
        <v>0</v>
      </c>
      <c r="CY152" s="167">
        <v>0</v>
      </c>
      <c r="CZ152" s="167">
        <v>69.065094925963393</v>
      </c>
      <c r="DA152" s="167">
        <v>870.21514293370694</v>
      </c>
      <c r="DB152" s="167">
        <v>0</v>
      </c>
      <c r="DC152" s="166">
        <v>0</v>
      </c>
      <c r="DD152" s="166">
        <v>0</v>
      </c>
      <c r="DE152" s="166">
        <v>0</v>
      </c>
      <c r="DF152" s="169">
        <v>832773.2888231267</v>
      </c>
      <c r="DG152" t="s">
        <v>288</v>
      </c>
      <c r="DH152" t="s">
        <v>228</v>
      </c>
      <c r="DI152" s="166">
        <v>0.50463393413200297</v>
      </c>
      <c r="DJ152" s="167">
        <v>1150.1099999999999</v>
      </c>
      <c r="DK152" s="166">
        <v>0.17532614513345884</v>
      </c>
      <c r="DL152" s="166">
        <v>0.17532614513345871</v>
      </c>
      <c r="DM152" s="167">
        <v>4553.3564138826014</v>
      </c>
      <c r="DN152" s="167">
        <v>5236860.7451705178</v>
      </c>
      <c r="DO152" s="166">
        <v>1</v>
      </c>
      <c r="DP152" s="166">
        <v>0.58045405000000005</v>
      </c>
      <c r="DQ152" s="166">
        <v>0.48019236999999998</v>
      </c>
      <c r="DR152" s="167">
        <v>954.67566474285252</v>
      </c>
      <c r="DS152" s="166">
        <v>0.22837661319493627</v>
      </c>
      <c r="DT152" s="166">
        <v>0.22211483361832329</v>
      </c>
      <c r="DU152" s="166">
        <v>0.18703258762359173</v>
      </c>
      <c r="DV152" s="167">
        <v>3534.702992936016</v>
      </c>
      <c r="DW152" s="167">
        <v>3374494.9294497413</v>
      </c>
      <c r="DX152" s="166">
        <v>1</v>
      </c>
      <c r="DY152" s="167">
        <v>8611355.6746202596</v>
      </c>
      <c r="DZ152" s="166">
        <v>4.3649724676674093E-2</v>
      </c>
      <c r="EA152" s="167">
        <v>100000</v>
      </c>
      <c r="EB152" s="167">
        <v>100000</v>
      </c>
      <c r="EC152" s="167">
        <v>11041666.666665999</v>
      </c>
      <c r="ED152" s="166">
        <v>5.5968621920013097E-2</v>
      </c>
      <c r="EE152" s="166">
        <v>0</v>
      </c>
      <c r="EF152" s="166">
        <v>0</v>
      </c>
      <c r="EG152" s="167">
        <v>0</v>
      </c>
      <c r="EH152" s="167">
        <v>0</v>
      </c>
      <c r="EI152" s="167">
        <v>0</v>
      </c>
      <c r="EJ152" s="167">
        <v>0</v>
      </c>
      <c r="EK152" s="167">
        <v>0</v>
      </c>
      <c r="EL152" s="166">
        <v>0</v>
      </c>
      <c r="EM152" s="166">
        <v>0</v>
      </c>
      <c r="EN152" s="166">
        <v>0</v>
      </c>
      <c r="EO152" s="170">
        <v>0</v>
      </c>
      <c r="EP152" s="170">
        <v>0</v>
      </c>
      <c r="EQ152" s="170">
        <v>0</v>
      </c>
      <c r="ER152" s="170">
        <v>0</v>
      </c>
      <c r="ES152" s="170">
        <v>0</v>
      </c>
      <c r="ET152" s="170">
        <v>0</v>
      </c>
      <c r="EU152" s="170">
        <v>0</v>
      </c>
      <c r="EV152" s="170">
        <v>0</v>
      </c>
      <c r="EW152" t="s">
        <v>194</v>
      </c>
      <c r="EX152" t="s">
        <v>194</v>
      </c>
      <c r="EY152" t="s">
        <v>194</v>
      </c>
      <c r="EZ152" t="s">
        <v>194</v>
      </c>
      <c r="FA152" s="167">
        <v>0</v>
      </c>
      <c r="FB152" s="166">
        <v>0</v>
      </c>
      <c r="FC152" s="167">
        <v>46507.119999999995</v>
      </c>
      <c r="FD152" s="166">
        <v>2.3573790936170594E-4</v>
      </c>
      <c r="FE152" s="166">
        <v>0</v>
      </c>
      <c r="FF152" s="167">
        <v>2035153.0624800497</v>
      </c>
      <c r="FG152" s="166">
        <v>1.0315898472752565E-2</v>
      </c>
      <c r="FH152" s="166">
        <v>0</v>
      </c>
      <c r="FI152" s="167">
        <v>2768619.9999999995</v>
      </c>
      <c r="FJ152" s="166">
        <v>1.4033736998055487E-2</v>
      </c>
      <c r="FK152" s="166">
        <v>0</v>
      </c>
      <c r="FL152" t="s">
        <v>492</v>
      </c>
      <c r="FM152" s="167">
        <v>0</v>
      </c>
      <c r="FN152" s="166">
        <v>0</v>
      </c>
      <c r="FO152" s="166">
        <v>0</v>
      </c>
      <c r="FP152" s="166">
        <v>0</v>
      </c>
      <c r="FQ152" t="s">
        <v>335</v>
      </c>
      <c r="FR152" s="167">
        <v>0</v>
      </c>
      <c r="FS152" s="166">
        <v>0</v>
      </c>
      <c r="FT152" s="166">
        <v>0</v>
      </c>
      <c r="FU152" t="s">
        <v>493</v>
      </c>
      <c r="FV152" s="167">
        <v>0</v>
      </c>
      <c r="FW152" s="166">
        <v>0</v>
      </c>
      <c r="FX152" s="166">
        <v>0</v>
      </c>
      <c r="FY152" t="s">
        <v>529</v>
      </c>
      <c r="FZ152" s="167">
        <v>25000</v>
      </c>
      <c r="GA152" s="166">
        <v>1.2672140812079204E-4</v>
      </c>
      <c r="GB152" s="166">
        <v>0</v>
      </c>
      <c r="GC152" t="s">
        <v>204</v>
      </c>
      <c r="GD152" s="167">
        <v>0</v>
      </c>
      <c r="GE152" s="166">
        <v>0</v>
      </c>
      <c r="GF152" s="166">
        <v>0</v>
      </c>
      <c r="GG152" t="s">
        <v>205</v>
      </c>
      <c r="GH152" s="167">
        <v>0</v>
      </c>
      <c r="GI152" s="166">
        <v>0</v>
      </c>
      <c r="GJ152" s="166">
        <v>0</v>
      </c>
      <c r="GK152" t="s">
        <v>494</v>
      </c>
      <c r="GL152" s="167">
        <v>0</v>
      </c>
      <c r="GM152" s="166">
        <v>0</v>
      </c>
      <c r="GN152" s="166">
        <v>0</v>
      </c>
      <c r="GO152" s="167">
        <v>14461.224989860668</v>
      </c>
      <c r="GP152" s="167">
        <v>197283161.3121736</v>
      </c>
      <c r="GQ152" s="166">
        <v>1</v>
      </c>
      <c r="GR152" s="167">
        <v>8611355.6746202614</v>
      </c>
      <c r="GS152" s="166">
        <v>0</v>
      </c>
      <c r="GT152" s="167">
        <v>771178.30296599702</v>
      </c>
      <c r="GU152" t="s">
        <v>161</v>
      </c>
      <c r="GV152" s="166">
        <v>1.2615960000000001E-2</v>
      </c>
      <c r="GW152" s="166">
        <v>1</v>
      </c>
      <c r="GX152" s="167">
        <v>-785638.97821872064</v>
      </c>
      <c r="GY152" s="167">
        <v>-14460.675252723273</v>
      </c>
      <c r="GZ152" s="166">
        <v>-7.3304458365843817E-5</v>
      </c>
      <c r="HA152" s="167">
        <v>0</v>
      </c>
      <c r="HB152" s="167">
        <v>0</v>
      </c>
      <c r="HC152" s="167">
        <v>391544</v>
      </c>
      <c r="HD152" s="167">
        <v>0</v>
      </c>
      <c r="HE152" s="167">
        <v>197268700.63692087</v>
      </c>
      <c r="HF152" s="166">
        <v>0.77183711943660793</v>
      </c>
      <c r="HG152" s="166">
        <v>0.91924598141994174</v>
      </c>
      <c r="HH152" t="s">
        <v>217</v>
      </c>
      <c r="HI152" s="170">
        <v>1.3935148206934789</v>
      </c>
      <c r="HJ152" t="s">
        <v>308</v>
      </c>
      <c r="HK152" s="171"/>
    </row>
    <row r="153" spans="1:219">
      <c r="A153">
        <v>872</v>
      </c>
      <c r="B153" t="s">
        <v>299</v>
      </c>
      <c r="C153" t="s">
        <v>308</v>
      </c>
      <c r="D153" t="s">
        <v>308</v>
      </c>
      <c r="E153" t="s">
        <v>308</v>
      </c>
      <c r="F153" t="s">
        <v>308</v>
      </c>
      <c r="G153" s="167">
        <v>0</v>
      </c>
      <c r="H153" s="167">
        <v>0</v>
      </c>
      <c r="I153" s="167">
        <v>0</v>
      </c>
      <c r="J153" t="s">
        <v>161</v>
      </c>
      <c r="K153">
        <v>28</v>
      </c>
      <c r="L153" s="167">
        <v>2889.0441030500001</v>
      </c>
      <c r="M153" s="167">
        <v>14935.67</v>
      </c>
      <c r="N153" s="167">
        <v>43149809.338600792</v>
      </c>
      <c r="O153" s="166">
        <v>0.43842274871206771</v>
      </c>
      <c r="P153" s="166">
        <v>0</v>
      </c>
      <c r="Q153" s="167">
        <v>3986.880862209</v>
      </c>
      <c r="R153" s="167">
        <v>5415</v>
      </c>
      <c r="S153" s="167">
        <v>21588959.868861735</v>
      </c>
      <c r="T153" s="166">
        <v>0.21935418192157893</v>
      </c>
      <c r="U153" s="166">
        <v>0</v>
      </c>
      <c r="V153" s="167">
        <v>4478.0183597275</v>
      </c>
      <c r="W153" s="167">
        <v>3371</v>
      </c>
      <c r="X153" s="167">
        <v>15095399.890641402</v>
      </c>
      <c r="Y153" s="166">
        <v>0.15337649955830501</v>
      </c>
      <c r="Z153" s="166">
        <v>0</v>
      </c>
      <c r="AA153" s="167">
        <v>79834169.098103926</v>
      </c>
      <c r="AB153" s="167">
        <v>0</v>
      </c>
      <c r="AC153" s="167">
        <v>0</v>
      </c>
      <c r="AD153" s="167">
        <v>754.3675665057973</v>
      </c>
      <c r="AE153" s="167">
        <v>523.94516971279324</v>
      </c>
      <c r="AF153" s="167">
        <v>0</v>
      </c>
      <c r="AG153" s="166">
        <v>0</v>
      </c>
      <c r="AH153" s="166">
        <v>0</v>
      </c>
      <c r="AI153" s="167">
        <v>619.17181000000005</v>
      </c>
      <c r="AJ153" s="167">
        <v>782.32195999999999</v>
      </c>
      <c r="AK153" s="167">
        <v>1324.1095664023787</v>
      </c>
      <c r="AL153" s="167">
        <v>1247.1038434707734</v>
      </c>
      <c r="AM153" s="167">
        <v>1795488.0400152649</v>
      </c>
      <c r="AN153" s="166">
        <v>0</v>
      </c>
      <c r="AO153" s="166">
        <v>0</v>
      </c>
      <c r="AP153" s="167">
        <v>240.51135557894901</v>
      </c>
      <c r="AQ153" s="167">
        <v>278.980699321987</v>
      </c>
      <c r="AR153" s="167">
        <v>301.12634399250959</v>
      </c>
      <c r="AS153" s="167">
        <v>298.23954903017079</v>
      </c>
      <c r="AT153" s="167">
        <v>155627.38314808247</v>
      </c>
      <c r="AU153" s="166">
        <v>0</v>
      </c>
      <c r="AV153" s="166">
        <v>0</v>
      </c>
      <c r="AW153" s="167">
        <v>293.95832348538198</v>
      </c>
      <c r="AX153" s="167">
        <v>340.97641028242901</v>
      </c>
      <c r="AY153" s="167">
        <v>323.93041639244865</v>
      </c>
      <c r="AZ153" s="167">
        <v>182.77766516541709</v>
      </c>
      <c r="BA153" s="167">
        <v>157544.91427655361</v>
      </c>
      <c r="BB153" s="166">
        <v>0</v>
      </c>
      <c r="BC153" s="166">
        <v>0</v>
      </c>
      <c r="BD153" s="167">
        <v>374.12877534503201</v>
      </c>
      <c r="BE153" s="167">
        <v>433.96997672309101</v>
      </c>
      <c r="BF153" s="167">
        <v>68.176417201148212</v>
      </c>
      <c r="BG153" s="167">
        <v>132.17037178296019</v>
      </c>
      <c r="BH153" s="167">
        <v>82864.732641011069</v>
      </c>
      <c r="BI153" s="166">
        <v>0</v>
      </c>
      <c r="BJ153" s="166">
        <v>0</v>
      </c>
      <c r="BK153" s="167">
        <v>481.02271115789802</v>
      </c>
      <c r="BL153" s="167">
        <v>557.96139864397401</v>
      </c>
      <c r="BM153" s="167">
        <v>76.341656756850725</v>
      </c>
      <c r="BN153" s="167">
        <v>107.0355976723737</v>
      </c>
      <c r="BO153" s="167">
        <v>96443.802489437308</v>
      </c>
      <c r="BP153" s="166">
        <v>0</v>
      </c>
      <c r="BQ153" s="166">
        <v>0</v>
      </c>
      <c r="BR153" s="167">
        <v>587.91664697076499</v>
      </c>
      <c r="BS153" s="167">
        <v>681.95282056485701</v>
      </c>
      <c r="BT153" s="167">
        <v>77.169382180022936</v>
      </c>
      <c r="BU153" s="167">
        <v>178.45070232448847</v>
      </c>
      <c r="BV153" s="167">
        <v>167064.12420204919</v>
      </c>
      <c r="BW153" s="166">
        <v>0</v>
      </c>
      <c r="BX153" s="166">
        <v>0</v>
      </c>
      <c r="BY153" s="167">
        <v>855.15148650292997</v>
      </c>
      <c r="BZ153" s="167">
        <v>0</v>
      </c>
      <c r="CA153" s="167">
        <v>0</v>
      </c>
      <c r="CB153" s="167">
        <v>0</v>
      </c>
      <c r="CC153" s="167">
        <v>0</v>
      </c>
      <c r="CD153" s="166">
        <v>0</v>
      </c>
      <c r="CE153" s="166">
        <v>0</v>
      </c>
      <c r="CF153" s="169">
        <v>2455032.9967723987</v>
      </c>
      <c r="CG153" s="166">
        <v>2.4944312179403069E-2</v>
      </c>
      <c r="CH153" s="167">
        <v>0</v>
      </c>
      <c r="CI153" s="167">
        <v>42.749438619292455</v>
      </c>
      <c r="CJ153" s="167">
        <v>0</v>
      </c>
      <c r="CK153" s="166">
        <v>0</v>
      </c>
      <c r="CL153" s="166">
        <v>0</v>
      </c>
      <c r="CM153" t="s">
        <v>181</v>
      </c>
      <c r="CN153" s="167">
        <v>247.09280000000001</v>
      </c>
      <c r="CO153" s="167">
        <v>1667.8837840574483</v>
      </c>
      <c r="CP153" s="167">
        <v>412122.07427735027</v>
      </c>
      <c r="CQ153" s="166">
        <v>0</v>
      </c>
      <c r="CR153" t="s">
        <v>182</v>
      </c>
      <c r="CS153" s="167">
        <v>1235.6785</v>
      </c>
      <c r="CT153" s="167">
        <v>202.07598650936606</v>
      </c>
      <c r="CU153" s="167">
        <v>249700.95189591369</v>
      </c>
      <c r="CV153" s="166">
        <v>0</v>
      </c>
      <c r="CW153" s="166">
        <v>6.7244392210153402E-3</v>
      </c>
      <c r="CX153" s="167">
        <v>2939.0765999999999</v>
      </c>
      <c r="CY153" s="167">
        <v>2939.08</v>
      </c>
      <c r="CZ153" s="167">
        <v>58.110517393749419</v>
      </c>
      <c r="DA153" s="167">
        <v>17.149086161879843</v>
      </c>
      <c r="DB153" s="167">
        <v>221193.79804251972</v>
      </c>
      <c r="DC153" s="166">
        <v>2.2474350274616557E-3</v>
      </c>
      <c r="DD153" s="166">
        <v>0</v>
      </c>
      <c r="DE153" s="166">
        <v>0</v>
      </c>
      <c r="DF153" s="169">
        <v>883016.82421578374</v>
      </c>
      <c r="DG153" t="s">
        <v>288</v>
      </c>
      <c r="DH153" t="s">
        <v>228</v>
      </c>
      <c r="DI153" s="166">
        <v>1</v>
      </c>
      <c r="DJ153" s="167">
        <v>500</v>
      </c>
      <c r="DK153" s="166">
        <v>0.32170138138675591</v>
      </c>
      <c r="DL153" s="166">
        <v>9.911027887131503E-2</v>
      </c>
      <c r="DM153" s="167">
        <v>4235.4353735367968</v>
      </c>
      <c r="DN153" s="167">
        <v>2117717.6867683982</v>
      </c>
      <c r="DO153" s="166">
        <v>1</v>
      </c>
      <c r="DP153" s="166">
        <v>0.58045405000000005</v>
      </c>
      <c r="DQ153" s="166">
        <v>0.48019236999999998</v>
      </c>
      <c r="DR153" s="167">
        <v>1188.97</v>
      </c>
      <c r="DS153" s="166">
        <v>0.20187596597202784</v>
      </c>
      <c r="DT153" s="166">
        <v>0.19944512093561162</v>
      </c>
      <c r="DU153" s="166">
        <v>0.17391985049381353</v>
      </c>
      <c r="DV153" s="167">
        <v>1625.739502919256</v>
      </c>
      <c r="DW153" s="167">
        <v>1932955.4967859078</v>
      </c>
      <c r="DX153" s="166">
        <v>1</v>
      </c>
      <c r="DY153" s="167">
        <v>4050673.1835543057</v>
      </c>
      <c r="DZ153" s="166">
        <v>4.1156781420108306E-2</v>
      </c>
      <c r="EA153" s="167">
        <v>150000</v>
      </c>
      <c r="EB153" s="167">
        <v>150000</v>
      </c>
      <c r="EC153" s="167">
        <v>9600000</v>
      </c>
      <c r="ED153" s="166">
        <v>9.7540602198459905E-2</v>
      </c>
      <c r="EE153" s="166">
        <v>0.35</v>
      </c>
      <c r="EF153" s="166">
        <v>0.35</v>
      </c>
      <c r="EG153" s="167">
        <v>0</v>
      </c>
      <c r="EH153" s="167">
        <v>0</v>
      </c>
      <c r="EI153" s="167">
        <v>0</v>
      </c>
      <c r="EJ153" s="167">
        <v>0</v>
      </c>
      <c r="EK153" s="167">
        <v>0</v>
      </c>
      <c r="EL153" s="166">
        <v>0</v>
      </c>
      <c r="EM153" s="166">
        <v>0</v>
      </c>
      <c r="EN153" s="166">
        <v>0</v>
      </c>
      <c r="EO153" s="170">
        <v>0</v>
      </c>
      <c r="EP153" s="170">
        <v>0</v>
      </c>
      <c r="EQ153" s="170">
        <v>0</v>
      </c>
      <c r="ER153" s="170">
        <v>0</v>
      </c>
      <c r="ES153" s="170">
        <v>0</v>
      </c>
      <c r="ET153" s="170">
        <v>0</v>
      </c>
      <c r="EU153" s="170">
        <v>0</v>
      </c>
      <c r="EV153" s="170">
        <v>0</v>
      </c>
      <c r="EW153" t="s">
        <v>194</v>
      </c>
      <c r="EX153" t="s">
        <v>194</v>
      </c>
      <c r="EY153" t="s">
        <v>194</v>
      </c>
      <c r="EZ153" t="s">
        <v>194</v>
      </c>
      <c r="FA153" s="167">
        <v>0</v>
      </c>
      <c r="FB153" s="166">
        <v>0</v>
      </c>
      <c r="FC153" s="167">
        <v>110000</v>
      </c>
      <c r="FD153" s="166">
        <v>1.1176527335240197E-3</v>
      </c>
      <c r="FE153" s="166">
        <v>0</v>
      </c>
      <c r="FF153" s="167">
        <v>1487660.8119999999</v>
      </c>
      <c r="FG153" s="166">
        <v>1.5115347028076025E-2</v>
      </c>
      <c r="FH153" s="166">
        <v>0</v>
      </c>
      <c r="FI153" s="167">
        <v>0</v>
      </c>
      <c r="FJ153" s="166">
        <v>0</v>
      </c>
      <c r="FK153" s="166">
        <v>0</v>
      </c>
      <c r="FL153" t="s">
        <v>492</v>
      </c>
      <c r="FM153" s="167">
        <v>0</v>
      </c>
      <c r="FN153" s="166">
        <v>0</v>
      </c>
      <c r="FO153" s="166">
        <v>0.35</v>
      </c>
      <c r="FP153" s="166">
        <v>0.35</v>
      </c>
      <c r="FQ153" t="s">
        <v>335</v>
      </c>
      <c r="FR153" s="167">
        <v>0</v>
      </c>
      <c r="FS153" s="166">
        <v>0</v>
      </c>
      <c r="FT153" s="166">
        <v>0</v>
      </c>
      <c r="FU153" t="s">
        <v>493</v>
      </c>
      <c r="FV153" s="167">
        <v>0</v>
      </c>
      <c r="FW153" s="166">
        <v>0</v>
      </c>
      <c r="FX153" s="166">
        <v>0</v>
      </c>
      <c r="FY153" t="s">
        <v>203</v>
      </c>
      <c r="FZ153" s="167">
        <v>0</v>
      </c>
      <c r="GA153" s="166">
        <v>0</v>
      </c>
      <c r="GB153" s="166">
        <v>0</v>
      </c>
      <c r="GC153" t="s">
        <v>204</v>
      </c>
      <c r="GD153" s="167">
        <v>0</v>
      </c>
      <c r="GE153" s="166">
        <v>0</v>
      </c>
      <c r="GF153" s="166">
        <v>0</v>
      </c>
      <c r="GG153" t="s">
        <v>205</v>
      </c>
      <c r="GH153" s="167">
        <v>0</v>
      </c>
      <c r="GI153" s="166">
        <v>0</v>
      </c>
      <c r="GJ153" s="166">
        <v>0</v>
      </c>
      <c r="GK153" t="s">
        <v>494</v>
      </c>
      <c r="GL153" s="167">
        <v>0</v>
      </c>
      <c r="GM153" s="166">
        <v>0</v>
      </c>
      <c r="GN153" s="166">
        <v>0</v>
      </c>
      <c r="GO153" s="167">
        <v>0</v>
      </c>
      <c r="GP153" s="167">
        <v>98420552.914646417</v>
      </c>
      <c r="GQ153" s="166">
        <v>1</v>
      </c>
      <c r="GR153" s="167">
        <v>7410673.1835543066</v>
      </c>
      <c r="GS153" s="166">
        <v>5.0000000000000001E-3</v>
      </c>
      <c r="GT153" s="167">
        <v>862101.59138270991</v>
      </c>
      <c r="GU153" t="s">
        <v>161</v>
      </c>
      <c r="GV153" s="166">
        <v>0.03</v>
      </c>
      <c r="GW153" s="166">
        <v>1</v>
      </c>
      <c r="GX153" s="167">
        <v>-539934.4558468149</v>
      </c>
      <c r="GY153" s="167">
        <v>322167.13553589483</v>
      </c>
      <c r="GZ153" s="166">
        <v>3.2626925344183895E-3</v>
      </c>
      <c r="HA153" s="167">
        <v>0</v>
      </c>
      <c r="HB153" s="167">
        <v>0</v>
      </c>
      <c r="HC153" s="167">
        <v>800000</v>
      </c>
      <c r="HD153" s="167">
        <v>0</v>
      </c>
      <c r="HE153" s="167">
        <v>98742720.050182313</v>
      </c>
      <c r="HF153" s="166">
        <v>0.81115343019195163</v>
      </c>
      <c r="HG153" s="166">
        <v>0.88622639803993997</v>
      </c>
      <c r="HH153" t="s">
        <v>217</v>
      </c>
      <c r="HI153" s="170">
        <v>1.2839345391644759</v>
      </c>
      <c r="HJ153" t="s">
        <v>308</v>
      </c>
      <c r="HK153" s="171"/>
    </row>
    <row r="154" spans="1:219">
      <c r="A154">
        <v>336</v>
      </c>
      <c r="B154" t="s">
        <v>52</v>
      </c>
      <c r="C154" t="s">
        <v>308</v>
      </c>
      <c r="D154" t="s">
        <v>161</v>
      </c>
      <c r="E154" t="s">
        <v>161</v>
      </c>
      <c r="F154" t="s">
        <v>161</v>
      </c>
      <c r="G154" s="167">
        <v>3300</v>
      </c>
      <c r="H154" s="167">
        <v>0</v>
      </c>
      <c r="I154" s="167">
        <v>4600</v>
      </c>
      <c r="J154" t="s">
        <v>308</v>
      </c>
      <c r="K154">
        <v>0</v>
      </c>
      <c r="L154" s="167">
        <v>2684.4353999999998</v>
      </c>
      <c r="M154" s="167">
        <v>23740.583333333336</v>
      </c>
      <c r="N154" s="167">
        <v>63730062.316650003</v>
      </c>
      <c r="O154" s="166">
        <v>0.35529268947795711</v>
      </c>
      <c r="P154" s="166">
        <v>0.04</v>
      </c>
      <c r="Q154" s="167">
        <v>3632.1504</v>
      </c>
      <c r="R154" s="167">
        <v>8998.246666666666</v>
      </c>
      <c r="S154" s="167">
        <v>32682985.229631998</v>
      </c>
      <c r="T154" s="166">
        <v>0.18220640778144295</v>
      </c>
      <c r="U154" s="166">
        <v>0.04</v>
      </c>
      <c r="V154" s="167">
        <v>4805.4442539496804</v>
      </c>
      <c r="W154" s="167">
        <v>5479.42</v>
      </c>
      <c r="X154" s="167">
        <v>26331047.353976957</v>
      </c>
      <c r="Y154" s="166">
        <v>0.146794594122369</v>
      </c>
      <c r="Z154" s="166">
        <v>0.04</v>
      </c>
      <c r="AA154" s="167">
        <v>122744094.90025896</v>
      </c>
      <c r="AB154" s="167">
        <v>450</v>
      </c>
      <c r="AC154" s="167">
        <v>450</v>
      </c>
      <c r="AD154" s="167">
        <v>5447.7052469135797</v>
      </c>
      <c r="AE154" s="167">
        <v>2834.2051282051298</v>
      </c>
      <c r="AF154" s="167">
        <v>3726859.6688034195</v>
      </c>
      <c r="AG154" s="166">
        <v>0</v>
      </c>
      <c r="AH154" s="166">
        <v>0</v>
      </c>
      <c r="AI154" s="167">
        <v>0</v>
      </c>
      <c r="AJ154" s="167">
        <v>0</v>
      </c>
      <c r="AK154" s="167">
        <v>8380.2227863841854</v>
      </c>
      <c r="AL154" s="167">
        <v>6020.5530213202401</v>
      </c>
      <c r="AM154" s="167">
        <v>0</v>
      </c>
      <c r="AN154" s="166">
        <v>0</v>
      </c>
      <c r="AO154" s="166">
        <v>0</v>
      </c>
      <c r="AP154" s="167">
        <v>0</v>
      </c>
      <c r="AQ154" s="167">
        <v>0</v>
      </c>
      <c r="AR154" s="167">
        <v>2244.8224724437969</v>
      </c>
      <c r="AS154" s="167">
        <v>1518.3430561908219</v>
      </c>
      <c r="AT154" s="167">
        <v>0</v>
      </c>
      <c r="AU154" s="166">
        <v>0.47</v>
      </c>
      <c r="AV154" s="166">
        <v>0.47</v>
      </c>
      <c r="AW154" s="167">
        <v>0</v>
      </c>
      <c r="AX154" s="167">
        <v>0</v>
      </c>
      <c r="AY154" s="167">
        <v>1317.1052222640676</v>
      </c>
      <c r="AZ154" s="167">
        <v>855.14582996923878</v>
      </c>
      <c r="BA154" s="167">
        <v>0</v>
      </c>
      <c r="BB154" s="166">
        <v>0.47</v>
      </c>
      <c r="BC154" s="166">
        <v>0.47</v>
      </c>
      <c r="BD154" s="167">
        <v>0</v>
      </c>
      <c r="BE154" s="167">
        <v>0</v>
      </c>
      <c r="BF154" s="167">
        <v>3574.3591140922017</v>
      </c>
      <c r="BG154" s="167">
        <v>2053.4499253004346</v>
      </c>
      <c r="BH154" s="167">
        <v>0</v>
      </c>
      <c r="BI154" s="166">
        <v>0.47</v>
      </c>
      <c r="BJ154" s="166">
        <v>0.47</v>
      </c>
      <c r="BK154" s="167">
        <v>822.02</v>
      </c>
      <c r="BL154" s="167">
        <v>1116.8800000000001</v>
      </c>
      <c r="BM154" s="167">
        <v>4213.7886065564198</v>
      </c>
      <c r="BN154" s="167">
        <v>2358.6281030110072</v>
      </c>
      <c r="BO154" s="167">
        <v>6098123.0660524424</v>
      </c>
      <c r="BP154" s="166">
        <v>0.47</v>
      </c>
      <c r="BQ154" s="166">
        <v>0.47</v>
      </c>
      <c r="BR154" s="167">
        <v>1233.03</v>
      </c>
      <c r="BS154" s="167">
        <v>1675.31</v>
      </c>
      <c r="BT154" s="167">
        <v>5426.0610428237314</v>
      </c>
      <c r="BU154" s="167">
        <v>2860.4271552554906</v>
      </c>
      <c r="BV154" s="167">
        <v>11482598.265104022</v>
      </c>
      <c r="BW154" s="166">
        <v>0.47</v>
      </c>
      <c r="BX154" s="166">
        <v>0.47</v>
      </c>
      <c r="BY154" s="167">
        <v>1644.04</v>
      </c>
      <c r="BZ154" s="167">
        <v>2233.7399999999998</v>
      </c>
      <c r="CA154" s="167">
        <v>2166.6477803728649</v>
      </c>
      <c r="CB154" s="167">
        <v>1037.5502165062042</v>
      </c>
      <c r="CC154" s="167">
        <v>5879673.0374627728</v>
      </c>
      <c r="CD154" s="166">
        <v>0.47</v>
      </c>
      <c r="CE154" s="166">
        <v>0.47</v>
      </c>
      <c r="CF154" s="169">
        <v>27187254.037422657</v>
      </c>
      <c r="CG154" s="166">
        <v>0.15156791403219352</v>
      </c>
      <c r="CH154" s="167">
        <v>0</v>
      </c>
      <c r="CI154" s="167">
        <v>286.45436787219586</v>
      </c>
      <c r="CJ154" s="167">
        <v>0</v>
      </c>
      <c r="CK154" s="166">
        <v>0</v>
      </c>
      <c r="CL154" s="166">
        <v>0</v>
      </c>
      <c r="CM154" t="s">
        <v>181</v>
      </c>
      <c r="CN154" s="167">
        <v>303.39999999999998</v>
      </c>
      <c r="CO154" s="167">
        <v>4240.8842185058484</v>
      </c>
      <c r="CP154" s="167">
        <v>1286684.2718946743</v>
      </c>
      <c r="CQ154" s="166">
        <v>0</v>
      </c>
      <c r="CR154" t="s">
        <v>182</v>
      </c>
      <c r="CS154" s="167">
        <v>419.95</v>
      </c>
      <c r="CT154" s="167">
        <v>898.29302209498189</v>
      </c>
      <c r="CU154" s="167">
        <v>377238.15462878766</v>
      </c>
      <c r="CV154" s="166">
        <v>0</v>
      </c>
      <c r="CW154" s="166">
        <v>9.2763046592496245E-3</v>
      </c>
      <c r="CX154" s="167">
        <v>0</v>
      </c>
      <c r="CY154" s="167">
        <v>0</v>
      </c>
      <c r="CZ154" s="167">
        <v>1771.9408950617285</v>
      </c>
      <c r="DA154" s="167">
        <v>1458.8861538461533</v>
      </c>
      <c r="DB154" s="167">
        <v>0</v>
      </c>
      <c r="DC154" s="166">
        <v>0</v>
      </c>
      <c r="DD154" s="166">
        <v>0</v>
      </c>
      <c r="DE154" s="166">
        <v>0</v>
      </c>
      <c r="DF154" s="169">
        <v>1663922.4265234619</v>
      </c>
      <c r="DG154" t="s">
        <v>288</v>
      </c>
      <c r="DH154" t="s">
        <v>228</v>
      </c>
      <c r="DI154" s="166">
        <v>1</v>
      </c>
      <c r="DJ154" s="167">
        <v>800</v>
      </c>
      <c r="DK154" s="166">
        <v>0.40629991706620111</v>
      </c>
      <c r="DL154" s="166">
        <v>0.25152098072950874</v>
      </c>
      <c r="DM154" s="167">
        <v>9060.3961585763554</v>
      </c>
      <c r="DN154" s="167">
        <v>7248316.9268610841</v>
      </c>
      <c r="DO154" s="166">
        <v>1</v>
      </c>
      <c r="DP154" s="166">
        <v>0.58045405000000005</v>
      </c>
      <c r="DQ154" s="166">
        <v>0.48019236999999998</v>
      </c>
      <c r="DR154" s="167">
        <v>888.25</v>
      </c>
      <c r="DS154" s="166">
        <v>0.23270685543478517</v>
      </c>
      <c r="DT154" s="166">
        <v>0.22233651175812499</v>
      </c>
      <c r="DU154" s="166">
        <v>0.21102236134648009</v>
      </c>
      <c r="DV154" s="167">
        <v>3155.3452421418424</v>
      </c>
      <c r="DW154" s="167">
        <v>2802735.4113324913</v>
      </c>
      <c r="DX154" s="166">
        <v>1</v>
      </c>
      <c r="DY154" s="167">
        <v>10051052.338193575</v>
      </c>
      <c r="DZ154" s="166">
        <v>5.6034237022667001E-2</v>
      </c>
      <c r="EA154" s="167">
        <v>125000</v>
      </c>
      <c r="EB154" s="167">
        <v>175000</v>
      </c>
      <c r="EC154" s="167">
        <v>12625000</v>
      </c>
      <c r="ED154" s="166">
        <v>7.0383897984786947E-2</v>
      </c>
      <c r="EE154" s="166">
        <v>0</v>
      </c>
      <c r="EF154" s="166">
        <v>0</v>
      </c>
      <c r="EG154" s="167">
        <v>0</v>
      </c>
      <c r="EH154" s="167">
        <v>0</v>
      </c>
      <c r="EI154" s="167">
        <v>0</v>
      </c>
      <c r="EJ154" s="167">
        <v>0</v>
      </c>
      <c r="EK154" s="167">
        <v>0</v>
      </c>
      <c r="EL154" s="166">
        <v>0</v>
      </c>
      <c r="EM154" s="166">
        <v>0</v>
      </c>
      <c r="EN154" s="166">
        <v>0</v>
      </c>
      <c r="EO154" s="170">
        <v>0</v>
      </c>
      <c r="EP154" s="170">
        <v>0</v>
      </c>
      <c r="EQ154" s="170">
        <v>0</v>
      </c>
      <c r="ER154" s="170">
        <v>0</v>
      </c>
      <c r="ES154" s="170">
        <v>0</v>
      </c>
      <c r="ET154" s="170">
        <v>0</v>
      </c>
      <c r="EU154" s="170">
        <v>0</v>
      </c>
      <c r="EV154" s="170">
        <v>0</v>
      </c>
      <c r="EW154" t="s">
        <v>194</v>
      </c>
      <c r="EX154" t="s">
        <v>194</v>
      </c>
      <c r="EY154" t="s">
        <v>194</v>
      </c>
      <c r="EZ154" t="s">
        <v>194</v>
      </c>
      <c r="FA154" s="167">
        <v>0</v>
      </c>
      <c r="FB154" s="166">
        <v>0</v>
      </c>
      <c r="FC154" s="167">
        <v>62500</v>
      </c>
      <c r="FD154" s="166">
        <v>3.4843513853854925E-4</v>
      </c>
      <c r="FE154" s="166">
        <v>0</v>
      </c>
      <c r="FF154" s="167">
        <v>1873575</v>
      </c>
      <c r="FG154" s="166">
        <v>1.0445109834997799E-2</v>
      </c>
      <c r="FH154" s="166">
        <v>0</v>
      </c>
      <c r="FI154" s="167">
        <v>3023525.4468</v>
      </c>
      <c r="FJ154" s="166">
        <v>1.6856040126889394E-2</v>
      </c>
      <c r="FK154" s="166">
        <v>0</v>
      </c>
      <c r="FL154" t="s">
        <v>492</v>
      </c>
      <c r="FM154" s="167">
        <v>87500</v>
      </c>
      <c r="FN154" s="166">
        <v>4.8780919395396895E-4</v>
      </c>
      <c r="FO154" s="166">
        <v>0</v>
      </c>
      <c r="FP154" s="166">
        <v>0</v>
      </c>
      <c r="FQ154" t="s">
        <v>335</v>
      </c>
      <c r="FR154" s="167">
        <v>0</v>
      </c>
      <c r="FS154" s="166">
        <v>0</v>
      </c>
      <c r="FT154" s="166">
        <v>0</v>
      </c>
      <c r="FU154" t="s">
        <v>493</v>
      </c>
      <c r="FV154" s="167">
        <v>0</v>
      </c>
      <c r="FW154" s="166">
        <v>0</v>
      </c>
      <c r="FX154" s="166">
        <v>0</v>
      </c>
      <c r="FY154" t="s">
        <v>203</v>
      </c>
      <c r="FZ154" s="167">
        <v>0</v>
      </c>
      <c r="GA154" s="166">
        <v>0</v>
      </c>
      <c r="GB154" s="166">
        <v>0</v>
      </c>
      <c r="GC154" t="s">
        <v>204</v>
      </c>
      <c r="GD154" s="167">
        <v>0</v>
      </c>
      <c r="GE154" s="166">
        <v>0</v>
      </c>
      <c r="GF154" s="166">
        <v>0</v>
      </c>
      <c r="GG154" t="s">
        <v>205</v>
      </c>
      <c r="GH154" s="167">
        <v>0</v>
      </c>
      <c r="GI154" s="166">
        <v>0</v>
      </c>
      <c r="GJ154" s="166">
        <v>0</v>
      </c>
      <c r="GK154" t="s">
        <v>494</v>
      </c>
      <c r="GL154" s="167">
        <v>0</v>
      </c>
      <c r="GM154" s="166">
        <v>0</v>
      </c>
      <c r="GN154" s="166">
        <v>0</v>
      </c>
      <c r="GO154" s="167">
        <v>54988.82558172266</v>
      </c>
      <c r="GP154" s="167">
        <v>179373412.97478035</v>
      </c>
      <c r="GQ154" s="166">
        <v>1</v>
      </c>
      <c r="GR154" s="167">
        <v>25987201.487454966</v>
      </c>
      <c r="GS154" s="166">
        <v>1.8E-3</v>
      </c>
      <c r="GT154" s="167">
        <v>2803745.2258298164</v>
      </c>
      <c r="GU154" t="s">
        <v>161</v>
      </c>
      <c r="GV154" s="166">
        <v>1.8E-3</v>
      </c>
      <c r="GW154" s="166">
        <v>1</v>
      </c>
      <c r="GX154" s="167">
        <v>-2297801.3812967134</v>
      </c>
      <c r="GY154" s="167">
        <v>505943.84453310195</v>
      </c>
      <c r="GZ154" s="166">
        <v>2.8126843095248339E-3</v>
      </c>
      <c r="HA154" s="167">
        <v>0</v>
      </c>
      <c r="HB154" s="167">
        <v>0</v>
      </c>
      <c r="HC154" s="167">
        <v>1891970.49</v>
      </c>
      <c r="HD154" s="167">
        <v>0</v>
      </c>
      <c r="HE154" s="167">
        <v>179879356.81931347</v>
      </c>
      <c r="HF154" s="166">
        <v>0.6842936913817691</v>
      </c>
      <c r="HG154" s="166">
        <v>0.90117214709587912</v>
      </c>
      <c r="HH154" t="s">
        <v>217</v>
      </c>
      <c r="HI154" s="170">
        <v>1.3411630403891441</v>
      </c>
      <c r="HJ154" t="s">
        <v>308</v>
      </c>
      <c r="HK154" s="171"/>
    </row>
    <row r="155" spans="1:219">
      <c r="A155">
        <v>885</v>
      </c>
      <c r="B155" t="s">
        <v>124</v>
      </c>
      <c r="C155" t="s">
        <v>308</v>
      </c>
      <c r="D155" t="s">
        <v>161</v>
      </c>
      <c r="E155" t="s">
        <v>161</v>
      </c>
      <c r="F155" t="s">
        <v>161</v>
      </c>
      <c r="G155" s="167">
        <v>3300</v>
      </c>
      <c r="H155" s="167">
        <v>3950</v>
      </c>
      <c r="I155" s="167">
        <v>4600</v>
      </c>
      <c r="J155" t="s">
        <v>308</v>
      </c>
      <c r="K155">
        <v>0</v>
      </c>
      <c r="L155" s="167">
        <v>2746.99</v>
      </c>
      <c r="M155" s="167">
        <v>44006</v>
      </c>
      <c r="N155" s="167">
        <v>120884041.94</v>
      </c>
      <c r="O155" s="166">
        <v>0.38153339372028455</v>
      </c>
      <c r="P155" s="166">
        <v>0.05</v>
      </c>
      <c r="Q155" s="167">
        <v>3862.65</v>
      </c>
      <c r="R155" s="167">
        <v>17478</v>
      </c>
      <c r="S155" s="167">
        <v>67511396.700000003</v>
      </c>
      <c r="T155" s="166">
        <v>0.21307901261716714</v>
      </c>
      <c r="U155" s="166">
        <v>0.05</v>
      </c>
      <c r="V155" s="167">
        <v>4385.8100000000004</v>
      </c>
      <c r="W155" s="167">
        <v>10733</v>
      </c>
      <c r="X155" s="167">
        <v>47072898.730000004</v>
      </c>
      <c r="Y155" s="166">
        <v>0.14857116387308131</v>
      </c>
      <c r="Z155" s="166">
        <v>0.05</v>
      </c>
      <c r="AA155" s="167">
        <v>235468337.37</v>
      </c>
      <c r="AB155" s="167">
        <v>440</v>
      </c>
      <c r="AC155" s="167">
        <v>440</v>
      </c>
      <c r="AD155" s="167">
        <v>4955</v>
      </c>
      <c r="AE155" s="167">
        <v>2806.0000000000005</v>
      </c>
      <c r="AF155" s="167">
        <v>3414840</v>
      </c>
      <c r="AG155" s="166">
        <v>0.5</v>
      </c>
      <c r="AH155" s="166">
        <v>0.5</v>
      </c>
      <c r="AI155" s="167">
        <v>540</v>
      </c>
      <c r="AJ155" s="167">
        <v>785</v>
      </c>
      <c r="AK155" s="167">
        <v>8686.7360476432896</v>
      </c>
      <c r="AL155" s="167">
        <v>6349.0755389143387</v>
      </c>
      <c r="AM155" s="167">
        <v>9674861.7637751326</v>
      </c>
      <c r="AN155" s="166">
        <v>0.5</v>
      </c>
      <c r="AO155" s="166">
        <v>0.5</v>
      </c>
      <c r="AP155" s="167">
        <v>200</v>
      </c>
      <c r="AQ155" s="167">
        <v>290</v>
      </c>
      <c r="AR155" s="167">
        <v>3627.0294929148713</v>
      </c>
      <c r="AS155" s="167">
        <v>2214.6066833053478</v>
      </c>
      <c r="AT155" s="167">
        <v>1367641.8367415252</v>
      </c>
      <c r="AU155" s="166">
        <v>1</v>
      </c>
      <c r="AV155" s="166">
        <v>1</v>
      </c>
      <c r="AW155" s="167">
        <v>240</v>
      </c>
      <c r="AX155" s="167">
        <v>390</v>
      </c>
      <c r="AY155" s="167">
        <v>2162.3968085741335</v>
      </c>
      <c r="AZ155" s="167">
        <v>1347.3930281853725</v>
      </c>
      <c r="BA155" s="167">
        <v>1044458.5150500874</v>
      </c>
      <c r="BB155" s="166">
        <v>1</v>
      </c>
      <c r="BC155" s="166">
        <v>1</v>
      </c>
      <c r="BD155" s="167">
        <v>360</v>
      </c>
      <c r="BE155" s="167">
        <v>515</v>
      </c>
      <c r="BF155" s="167">
        <v>2609.8911046337757</v>
      </c>
      <c r="BG155" s="167">
        <v>1557.208891211651</v>
      </c>
      <c r="BH155" s="167">
        <v>1741523.3766421597</v>
      </c>
      <c r="BI155" s="166">
        <v>1</v>
      </c>
      <c r="BJ155" s="166">
        <v>1</v>
      </c>
      <c r="BK155" s="167">
        <v>390</v>
      </c>
      <c r="BL155" s="167">
        <v>560</v>
      </c>
      <c r="BM155" s="167">
        <v>2021.0780299744636</v>
      </c>
      <c r="BN155" s="167">
        <v>1202.1617228481637</v>
      </c>
      <c r="BO155" s="167">
        <v>1461430.9964850124</v>
      </c>
      <c r="BP155" s="166">
        <v>1</v>
      </c>
      <c r="BQ155" s="166">
        <v>1</v>
      </c>
      <c r="BR155" s="167">
        <v>420</v>
      </c>
      <c r="BS155" s="167">
        <v>600</v>
      </c>
      <c r="BT155" s="167">
        <v>2287.4722964538532</v>
      </c>
      <c r="BU155" s="167">
        <v>1366.437490410643</v>
      </c>
      <c r="BV155" s="167">
        <v>1780600.8587570041</v>
      </c>
      <c r="BW155" s="166">
        <v>1</v>
      </c>
      <c r="BX155" s="166">
        <v>1</v>
      </c>
      <c r="BY155" s="167">
        <v>575</v>
      </c>
      <c r="BZ155" s="167">
        <v>810</v>
      </c>
      <c r="CA155" s="167">
        <v>898.32052797915071</v>
      </c>
      <c r="CB155" s="167">
        <v>525.79824170295569</v>
      </c>
      <c r="CC155" s="167">
        <v>942430.87936740578</v>
      </c>
      <c r="CD155" s="166">
        <v>1</v>
      </c>
      <c r="CE155" s="166">
        <v>1</v>
      </c>
      <c r="CF155" s="169">
        <v>21427788.226818331</v>
      </c>
      <c r="CG155" s="166">
        <v>6.7630239946438672E-2</v>
      </c>
      <c r="CH155" s="167">
        <v>0</v>
      </c>
      <c r="CI155" s="167">
        <v>525.04174113968429</v>
      </c>
      <c r="CJ155" s="167">
        <v>0</v>
      </c>
      <c r="CK155" s="166">
        <v>0</v>
      </c>
      <c r="CL155" s="166">
        <v>0</v>
      </c>
      <c r="CM155" t="s">
        <v>181</v>
      </c>
      <c r="CN155" s="167">
        <v>515</v>
      </c>
      <c r="CO155" s="167">
        <v>2376.9242374492442</v>
      </c>
      <c r="CP155" s="167">
        <v>1224115.9822863608</v>
      </c>
      <c r="CQ155" s="166">
        <v>0</v>
      </c>
      <c r="CR155" t="s">
        <v>182</v>
      </c>
      <c r="CS155" s="167">
        <v>1385</v>
      </c>
      <c r="CT155" s="167">
        <v>311.55768795424126</v>
      </c>
      <c r="CU155" s="167">
        <v>431507.39781662414</v>
      </c>
      <c r="CV155" s="166">
        <v>0</v>
      </c>
      <c r="CW155" s="166">
        <v>5.2254672891138814E-3</v>
      </c>
      <c r="CX155" s="167">
        <v>0</v>
      </c>
      <c r="CY155" s="167">
        <v>0</v>
      </c>
      <c r="CZ155" s="167">
        <v>256.49999999999989</v>
      </c>
      <c r="DA155" s="167">
        <v>578.40000000000009</v>
      </c>
      <c r="DB155" s="167">
        <v>0</v>
      </c>
      <c r="DC155" s="166">
        <v>0</v>
      </c>
      <c r="DD155" s="166">
        <v>0</v>
      </c>
      <c r="DE155" s="166">
        <v>0</v>
      </c>
      <c r="DF155" s="169">
        <v>1655623.3801029851</v>
      </c>
      <c r="DG155" t="s">
        <v>288</v>
      </c>
      <c r="DH155" t="s">
        <v>228</v>
      </c>
      <c r="DI155" s="166">
        <v>1</v>
      </c>
      <c r="DJ155" s="167">
        <v>1050</v>
      </c>
      <c r="DK155" s="166">
        <v>0.36395777360257203</v>
      </c>
      <c r="DL155" s="166">
        <v>0.17542794406751766</v>
      </c>
      <c r="DM155" s="167">
        <v>14676.462108683461</v>
      </c>
      <c r="DN155" s="167">
        <v>15410285.214117635</v>
      </c>
      <c r="DO155" s="166">
        <v>1</v>
      </c>
      <c r="DP155" s="166">
        <v>0.58045405000000005</v>
      </c>
      <c r="DQ155" s="166">
        <v>0.48019236999999998</v>
      </c>
      <c r="DR155" s="167">
        <v>1550</v>
      </c>
      <c r="DS155" s="166">
        <v>0.24167100940435474</v>
      </c>
      <c r="DT155" s="166">
        <v>0.24422857985465296</v>
      </c>
      <c r="DU155" s="166">
        <v>0.22946356259667697</v>
      </c>
      <c r="DV155" s="167">
        <v>6632.0919682385911</v>
      </c>
      <c r="DW155" s="167">
        <v>10279742.550769817</v>
      </c>
      <c r="DX155" s="166">
        <v>1</v>
      </c>
      <c r="DY155" s="167">
        <v>25690027.764887452</v>
      </c>
      <c r="DZ155" s="166">
        <v>8.1082691483552544E-2</v>
      </c>
      <c r="EA155" s="167">
        <v>110000</v>
      </c>
      <c r="EB155" s="167">
        <v>110000</v>
      </c>
      <c r="EC155" s="167">
        <v>24860000</v>
      </c>
      <c r="ED155" s="166">
        <v>7.8462963478620709E-2</v>
      </c>
      <c r="EE155" s="166">
        <v>0.1</v>
      </c>
      <c r="EF155" s="166">
        <v>0.1</v>
      </c>
      <c r="EG155" s="167">
        <v>25000</v>
      </c>
      <c r="EH155" s="167">
        <v>65000</v>
      </c>
      <c r="EI155" s="167">
        <v>65000</v>
      </c>
      <c r="EJ155" s="167">
        <v>65000</v>
      </c>
      <c r="EK155" s="167">
        <v>186072.81404107207</v>
      </c>
      <c r="EL155" s="166">
        <v>5.8728175432296145E-4</v>
      </c>
      <c r="EM155" s="166">
        <v>0</v>
      </c>
      <c r="EN155" s="166">
        <v>0</v>
      </c>
      <c r="EO155" s="170">
        <v>2</v>
      </c>
      <c r="EP155" s="170">
        <v>3</v>
      </c>
      <c r="EQ155" s="170">
        <v>2</v>
      </c>
      <c r="ER155" s="170">
        <v>2</v>
      </c>
      <c r="ES155" s="170">
        <v>21.4</v>
      </c>
      <c r="ET155" s="170">
        <v>120</v>
      </c>
      <c r="EU155" s="170">
        <v>69.2</v>
      </c>
      <c r="EV155" s="170">
        <v>62.5</v>
      </c>
      <c r="EW155" t="s">
        <v>318</v>
      </c>
      <c r="EX155" t="s">
        <v>318</v>
      </c>
      <c r="EY155" t="s">
        <v>318</v>
      </c>
      <c r="EZ155" t="s">
        <v>318</v>
      </c>
      <c r="FA155" s="167">
        <v>0</v>
      </c>
      <c r="FB155" s="166">
        <v>0</v>
      </c>
      <c r="FC155" s="167">
        <v>481632</v>
      </c>
      <c r="FD155" s="166">
        <v>1.5201236535050302E-3</v>
      </c>
      <c r="FE155" s="166">
        <v>0</v>
      </c>
      <c r="FF155" s="167">
        <v>4169871.38</v>
      </c>
      <c r="FG155" s="166">
        <v>1.3160919782762901E-2</v>
      </c>
      <c r="FH155" s="166">
        <v>0</v>
      </c>
      <c r="FI155" s="167">
        <v>2386491</v>
      </c>
      <c r="FJ155" s="166">
        <v>7.5322267166153265E-3</v>
      </c>
      <c r="FK155" s="166">
        <v>0</v>
      </c>
      <c r="FL155" t="s">
        <v>492</v>
      </c>
      <c r="FM155" s="167">
        <v>0</v>
      </c>
      <c r="FN155" s="166">
        <v>0</v>
      </c>
      <c r="FO155" s="166">
        <v>0.1</v>
      </c>
      <c r="FP155" s="166">
        <v>0.1</v>
      </c>
      <c r="FQ155" t="s">
        <v>335</v>
      </c>
      <c r="FR155" s="167">
        <v>0</v>
      </c>
      <c r="FS155" s="166">
        <v>0</v>
      </c>
      <c r="FT155" s="166">
        <v>0</v>
      </c>
      <c r="FU155" t="s">
        <v>493</v>
      </c>
      <c r="FV155" s="167">
        <v>0</v>
      </c>
      <c r="FW155" s="166">
        <v>0</v>
      </c>
      <c r="FX155" s="166">
        <v>0</v>
      </c>
      <c r="FY155" t="s">
        <v>334</v>
      </c>
      <c r="FZ155" s="167">
        <v>369441</v>
      </c>
      <c r="GA155" s="166">
        <v>1.1660271798272371E-3</v>
      </c>
      <c r="GB155" s="166">
        <v>0</v>
      </c>
      <c r="GC155" t="s">
        <v>204</v>
      </c>
      <c r="GD155" s="167">
        <v>0</v>
      </c>
      <c r="GE155" s="166">
        <v>0</v>
      </c>
      <c r="GF155" s="166">
        <v>0</v>
      </c>
      <c r="GG155" t="s">
        <v>205</v>
      </c>
      <c r="GH155" s="167">
        <v>0</v>
      </c>
      <c r="GI155" s="166">
        <v>0</v>
      </c>
      <c r="GJ155" s="166">
        <v>0</v>
      </c>
      <c r="GK155" t="s">
        <v>494</v>
      </c>
      <c r="GL155" s="167">
        <v>0</v>
      </c>
      <c r="GM155" s="166">
        <v>0</v>
      </c>
      <c r="GN155" s="166">
        <v>0</v>
      </c>
      <c r="GO155" s="167">
        <v>142097.92407436226</v>
      </c>
      <c r="GP155" s="167">
        <v>316837382.8599242</v>
      </c>
      <c r="GQ155" s="166">
        <v>1</v>
      </c>
      <c r="GR155" s="167">
        <v>54832381.9783182</v>
      </c>
      <c r="GS155" s="166">
        <v>5.0000000000000001E-3</v>
      </c>
      <c r="GT155" s="167">
        <v>646310.5100116235</v>
      </c>
      <c r="GU155" t="s">
        <v>161</v>
      </c>
      <c r="GV155" s="166">
        <v>2.5000000000000001E-2</v>
      </c>
      <c r="GW155" s="166">
        <v>1</v>
      </c>
      <c r="GX155" s="167">
        <v>-3377591.1953868838</v>
      </c>
      <c r="GY155" s="167">
        <v>-2731280.6853752597</v>
      </c>
      <c r="GZ155" s="166">
        <v>-8.6954079098326004E-3</v>
      </c>
      <c r="HA155" s="167">
        <v>0</v>
      </c>
      <c r="HB155" s="167">
        <v>200000</v>
      </c>
      <c r="HC155" s="167">
        <v>1000000</v>
      </c>
      <c r="HD155" s="167">
        <v>0</v>
      </c>
      <c r="HE155" s="167">
        <v>314106102.17454892</v>
      </c>
      <c r="HF155" s="166">
        <v>0.74318357021053305</v>
      </c>
      <c r="HG155" s="166">
        <v>0.89712196892963814</v>
      </c>
      <c r="HH155" t="s">
        <v>217</v>
      </c>
      <c r="HI155" s="170">
        <v>1.290888944903982</v>
      </c>
      <c r="HJ155" t="s">
        <v>308</v>
      </c>
    </row>
    <row r="156" spans="1:219">
      <c r="A156">
        <v>816</v>
      </c>
      <c r="B156" t="s">
        <v>89</v>
      </c>
      <c r="C156" t="s">
        <v>308</v>
      </c>
      <c r="D156" t="s">
        <v>161</v>
      </c>
      <c r="E156" t="s">
        <v>161</v>
      </c>
      <c r="F156" t="s">
        <v>161</v>
      </c>
      <c r="G156" s="167">
        <v>3300</v>
      </c>
      <c r="H156" s="167">
        <v>4000</v>
      </c>
      <c r="I156" s="167">
        <v>4600</v>
      </c>
      <c r="J156" t="s">
        <v>308</v>
      </c>
      <c r="K156">
        <v>0</v>
      </c>
      <c r="L156" s="167">
        <v>2812.99</v>
      </c>
      <c r="M156" s="167">
        <v>13745</v>
      </c>
      <c r="N156" s="167">
        <v>38664547.549999997</v>
      </c>
      <c r="O156" s="166">
        <v>0.39943014017883494</v>
      </c>
      <c r="P156" s="166">
        <v>3.7758963558404725E-2</v>
      </c>
      <c r="Q156" s="167">
        <v>3928.65</v>
      </c>
      <c r="R156" s="167">
        <v>5552</v>
      </c>
      <c r="S156" s="167">
        <v>21811864.800000001</v>
      </c>
      <c r="T156" s="166">
        <v>0.22533087199221077</v>
      </c>
      <c r="U156" s="166">
        <v>4.3576109260199017E-2</v>
      </c>
      <c r="V156" s="167">
        <v>4451.8100000000004</v>
      </c>
      <c r="W156" s="167">
        <v>3345</v>
      </c>
      <c r="X156" s="167">
        <v>14891304.450000001</v>
      </c>
      <c r="Y156" s="166">
        <v>0.15383694368122017</v>
      </c>
      <c r="Z156" s="166">
        <v>3.689571589364693E-2</v>
      </c>
      <c r="AA156" s="167">
        <v>75367716.799999997</v>
      </c>
      <c r="AB156" s="167">
        <v>440</v>
      </c>
      <c r="AC156" s="167">
        <v>440</v>
      </c>
      <c r="AD156" s="167">
        <v>1116.0000000000005</v>
      </c>
      <c r="AE156" s="167">
        <v>638.00000000000023</v>
      </c>
      <c r="AF156" s="167">
        <v>771760.00000000023</v>
      </c>
      <c r="AG156" s="166">
        <v>0.43204110228865017</v>
      </c>
      <c r="AH156" s="166">
        <v>0.57655172413793099</v>
      </c>
      <c r="AI156" s="167">
        <v>540</v>
      </c>
      <c r="AJ156" s="167">
        <v>785</v>
      </c>
      <c r="AK156" s="167">
        <v>2168.516047758113</v>
      </c>
      <c r="AL156" s="167">
        <v>1570.7633103482231</v>
      </c>
      <c r="AM156" s="167">
        <v>2404047.8644127361</v>
      </c>
      <c r="AN156" s="166">
        <v>0.43204110228865017</v>
      </c>
      <c r="AO156" s="166">
        <v>0.57655172413793099</v>
      </c>
      <c r="AP156" s="167">
        <v>200</v>
      </c>
      <c r="AQ156" s="167">
        <v>290</v>
      </c>
      <c r="AR156" s="167">
        <v>1392.2867600463303</v>
      </c>
      <c r="AS156" s="167">
        <v>795.3823059563299</v>
      </c>
      <c r="AT156" s="167">
        <v>509118.22073660174</v>
      </c>
      <c r="AU156" s="166">
        <v>0.43204110228865017</v>
      </c>
      <c r="AV156" s="166">
        <v>0.57655172413793099</v>
      </c>
      <c r="AW156" s="167">
        <v>240</v>
      </c>
      <c r="AX156" s="167">
        <v>390</v>
      </c>
      <c r="AY156" s="167">
        <v>244.95928784783777</v>
      </c>
      <c r="AZ156" s="167">
        <v>149.5248300747125</v>
      </c>
      <c r="BA156" s="167">
        <v>117104.91281261895</v>
      </c>
      <c r="BB156" s="166">
        <v>0.43204110228865017</v>
      </c>
      <c r="BC156" s="166">
        <v>0.57655172413793099</v>
      </c>
      <c r="BD156" s="167">
        <v>360</v>
      </c>
      <c r="BE156" s="167">
        <v>515</v>
      </c>
      <c r="BF156" s="167">
        <v>737.35739120990206</v>
      </c>
      <c r="BG156" s="167">
        <v>384.00309880019375</v>
      </c>
      <c r="BH156" s="167">
        <v>463210.25671766454</v>
      </c>
      <c r="BI156" s="166">
        <v>0.43204110228865017</v>
      </c>
      <c r="BJ156" s="166">
        <v>0.57655172413793099</v>
      </c>
      <c r="BK156" s="167">
        <v>390</v>
      </c>
      <c r="BL156" s="167">
        <v>560</v>
      </c>
      <c r="BM156" s="167">
        <v>549.13037314306371</v>
      </c>
      <c r="BN156" s="167">
        <v>272.54670869454685</v>
      </c>
      <c r="BO156" s="167">
        <v>366787.00239474105</v>
      </c>
      <c r="BP156" s="166">
        <v>0.43204110228865017</v>
      </c>
      <c r="BQ156" s="166">
        <v>0.57655172413793099</v>
      </c>
      <c r="BR156" s="167">
        <v>420</v>
      </c>
      <c r="BS156" s="167">
        <v>600</v>
      </c>
      <c r="BT156" s="167">
        <v>418.05233577733924</v>
      </c>
      <c r="BU156" s="167">
        <v>255.6818148180466</v>
      </c>
      <c r="BV156" s="167">
        <v>328991.06991731044</v>
      </c>
      <c r="BW156" s="166">
        <v>0.43204110228865017</v>
      </c>
      <c r="BX156" s="166">
        <v>0.57655172413793099</v>
      </c>
      <c r="BY156" s="167">
        <v>575</v>
      </c>
      <c r="BZ156" s="167">
        <v>810</v>
      </c>
      <c r="CA156" s="167">
        <v>0.999999999999999</v>
      </c>
      <c r="CB156" s="167">
        <v>2.0177777777777757</v>
      </c>
      <c r="CC156" s="167">
        <v>2209.3999999999978</v>
      </c>
      <c r="CD156" s="166">
        <v>0.43204110228865017</v>
      </c>
      <c r="CE156" s="166">
        <v>0.57655172413793099</v>
      </c>
      <c r="CF156" s="169">
        <v>4963228.726991673</v>
      </c>
      <c r="CG156" s="166">
        <v>5.1273408633535258E-2</v>
      </c>
      <c r="CH156" s="167">
        <v>0</v>
      </c>
      <c r="CI156" s="167">
        <v>89.327428143708104</v>
      </c>
      <c r="CJ156" s="167">
        <v>0</v>
      </c>
      <c r="CK156" s="166">
        <v>0</v>
      </c>
      <c r="CL156" s="166">
        <v>0</v>
      </c>
      <c r="CM156" t="s">
        <v>181</v>
      </c>
      <c r="CN156" s="167">
        <v>515</v>
      </c>
      <c r="CO156" s="167">
        <v>802.12757062440926</v>
      </c>
      <c r="CP156" s="167">
        <v>413095.69887157076</v>
      </c>
      <c r="CQ156" s="166">
        <v>0</v>
      </c>
      <c r="CR156" t="s">
        <v>182</v>
      </c>
      <c r="CS156" s="167">
        <v>1385</v>
      </c>
      <c r="CT156" s="167">
        <v>120.61293432952223</v>
      </c>
      <c r="CU156" s="167">
        <v>167048.91404638829</v>
      </c>
      <c r="CV156" s="166">
        <v>0</v>
      </c>
      <c r="CW156" s="166">
        <v>5.9932744269709246E-3</v>
      </c>
      <c r="CX156" s="167">
        <v>711</v>
      </c>
      <c r="CY156" s="167">
        <v>711</v>
      </c>
      <c r="CZ156" s="167">
        <v>30.569072164948004</v>
      </c>
      <c r="DA156" s="167">
        <v>0</v>
      </c>
      <c r="DB156" s="167">
        <v>21734.610309278032</v>
      </c>
      <c r="DC156" s="166">
        <v>2.2453278242401872E-4</v>
      </c>
      <c r="DD156" s="166">
        <v>0</v>
      </c>
      <c r="DE156" s="166">
        <v>0</v>
      </c>
      <c r="DF156" s="169">
        <v>601879.223227237</v>
      </c>
      <c r="DG156" t="s">
        <v>288</v>
      </c>
      <c r="DH156" t="s">
        <v>228</v>
      </c>
      <c r="DI156" s="166">
        <v>1</v>
      </c>
      <c r="DJ156" s="167">
        <v>1050</v>
      </c>
      <c r="DK156" s="166">
        <v>0.31719399710812302</v>
      </c>
      <c r="DL156" s="166">
        <v>0.16671696176952333</v>
      </c>
      <c r="DM156" s="167">
        <v>4018.1049331908389</v>
      </c>
      <c r="DN156" s="167">
        <v>4219010.1798503809</v>
      </c>
      <c r="DO156" s="166">
        <v>1</v>
      </c>
      <c r="DP156" s="166">
        <v>0.58045405000000005</v>
      </c>
      <c r="DQ156" s="166">
        <v>0.48019236999999998</v>
      </c>
      <c r="DR156" s="167">
        <v>1550</v>
      </c>
      <c r="DS156" s="166">
        <v>0.22208500250658186</v>
      </c>
      <c r="DT156" s="166">
        <v>0.22728832896077172</v>
      </c>
      <c r="DU156" s="166">
        <v>0.19009608036733527</v>
      </c>
      <c r="DV156" s="167">
        <v>1821.1268882945499</v>
      </c>
      <c r="DW156" s="167">
        <v>2822746.6768565523</v>
      </c>
      <c r="DX156" s="166">
        <v>1</v>
      </c>
      <c r="DY156" s="167">
        <v>7041756.8567069331</v>
      </c>
      <c r="DZ156" s="166">
        <v>7.274596773031998E-2</v>
      </c>
      <c r="EA156" s="167">
        <v>110000</v>
      </c>
      <c r="EB156" s="167">
        <v>110000</v>
      </c>
      <c r="EC156" s="167">
        <v>6490000</v>
      </c>
      <c r="ED156" s="166">
        <v>6.7045957447409446E-2</v>
      </c>
      <c r="EE156" s="166">
        <v>0.16</v>
      </c>
      <c r="EF156" s="166">
        <v>0.16</v>
      </c>
      <c r="EG156" s="167">
        <v>25000</v>
      </c>
      <c r="EH156" s="167">
        <v>65000</v>
      </c>
      <c r="EI156" s="167">
        <v>0</v>
      </c>
      <c r="EJ156" s="167">
        <v>0</v>
      </c>
      <c r="EK156" s="167">
        <v>0</v>
      </c>
      <c r="EL156" s="166">
        <v>0</v>
      </c>
      <c r="EM156" s="166">
        <v>0</v>
      </c>
      <c r="EN156" s="166">
        <v>0</v>
      </c>
      <c r="EO156" s="170">
        <v>0</v>
      </c>
      <c r="EP156" s="170">
        <v>0</v>
      </c>
      <c r="EQ156" s="170">
        <v>0</v>
      </c>
      <c r="ER156" s="170">
        <v>0</v>
      </c>
      <c r="ES156" s="170">
        <v>0</v>
      </c>
      <c r="ET156" s="170">
        <v>0</v>
      </c>
      <c r="EU156" s="170">
        <v>0</v>
      </c>
      <c r="EV156" s="170">
        <v>0</v>
      </c>
      <c r="EW156" t="s">
        <v>532</v>
      </c>
      <c r="EX156" t="s">
        <v>532</v>
      </c>
      <c r="EY156" t="s">
        <v>532</v>
      </c>
      <c r="EZ156" t="s">
        <v>532</v>
      </c>
      <c r="FA156" s="167">
        <v>0</v>
      </c>
      <c r="FB156" s="166">
        <v>0</v>
      </c>
      <c r="FC156" s="167">
        <v>234432</v>
      </c>
      <c r="FD156" s="166">
        <v>2.4218363476596443E-3</v>
      </c>
      <c r="FE156" s="166">
        <v>0</v>
      </c>
      <c r="FF156" s="167">
        <v>1453880.6027464597</v>
      </c>
      <c r="FG156" s="166">
        <v>1.5019540373706182E-2</v>
      </c>
      <c r="FH156" s="166">
        <v>0</v>
      </c>
      <c r="FI156" s="167">
        <v>608613.77</v>
      </c>
      <c r="FJ156" s="166">
        <v>6.2873794954279565E-3</v>
      </c>
      <c r="FK156" s="166">
        <v>0</v>
      </c>
      <c r="FL156" t="s">
        <v>492</v>
      </c>
      <c r="FM156" s="167">
        <v>0</v>
      </c>
      <c r="FN156" s="166">
        <v>0</v>
      </c>
      <c r="FO156" s="166">
        <v>0.16</v>
      </c>
      <c r="FP156" s="166">
        <v>0.16</v>
      </c>
      <c r="FQ156" t="s">
        <v>335</v>
      </c>
      <c r="FR156" s="167">
        <v>0</v>
      </c>
      <c r="FS156" s="166">
        <v>0</v>
      </c>
      <c r="FT156" s="166">
        <v>0</v>
      </c>
      <c r="FU156" t="s">
        <v>493</v>
      </c>
      <c r="FV156" s="167">
        <v>0</v>
      </c>
      <c r="FW156" s="166">
        <v>0</v>
      </c>
      <c r="FX156" s="166">
        <v>0</v>
      </c>
      <c r="FY156" t="s">
        <v>203</v>
      </c>
      <c r="FZ156" s="167">
        <v>0</v>
      </c>
      <c r="GA156" s="166">
        <v>0</v>
      </c>
      <c r="GB156" s="166">
        <v>0</v>
      </c>
      <c r="GC156" t="s">
        <v>204</v>
      </c>
      <c r="GD156" s="167">
        <v>0</v>
      </c>
      <c r="GE156" s="166">
        <v>0</v>
      </c>
      <c r="GF156" s="166">
        <v>0</v>
      </c>
      <c r="GG156" t="s">
        <v>205</v>
      </c>
      <c r="GH156" s="167">
        <v>0</v>
      </c>
      <c r="GI156" s="166">
        <v>0</v>
      </c>
      <c r="GJ156" s="166">
        <v>0</v>
      </c>
      <c r="GK156" t="s">
        <v>494</v>
      </c>
      <c r="GL156" s="167">
        <v>0</v>
      </c>
      <c r="GM156" s="166">
        <v>0</v>
      </c>
      <c r="GN156" s="166">
        <v>0</v>
      </c>
      <c r="GO156" s="167">
        <v>37765.937636257149</v>
      </c>
      <c r="GP156" s="167">
        <v>96799273.917308554</v>
      </c>
      <c r="GQ156" s="166">
        <v>1</v>
      </c>
      <c r="GR156" s="167">
        <v>13517866.398782047</v>
      </c>
      <c r="GS156" s="166">
        <v>5.0000000000000001E-3</v>
      </c>
      <c r="GT156" s="167">
        <v>45261.903411209671</v>
      </c>
      <c r="GU156" t="s">
        <v>161</v>
      </c>
      <c r="GV156" s="166">
        <v>2.5000000000000001E-2</v>
      </c>
      <c r="GW156" s="166">
        <v>1</v>
      </c>
      <c r="GX156" s="167">
        <v>-3532422.0181923304</v>
      </c>
      <c r="GY156" s="167">
        <v>-3487160.1147811199</v>
      </c>
      <c r="GZ156" s="166">
        <v>-3.7370160031360573E-2</v>
      </c>
      <c r="HA156" s="167">
        <v>0</v>
      </c>
      <c r="HB156" s="167">
        <v>200000</v>
      </c>
      <c r="HC156" s="167">
        <v>800000</v>
      </c>
      <c r="HD156" s="167">
        <v>0</v>
      </c>
      <c r="HE156" s="167">
        <v>93314026.802527428</v>
      </c>
      <c r="HF156" s="166">
        <v>0.77859795585226588</v>
      </c>
      <c r="HG156" s="166">
        <v>0.90883513942551597</v>
      </c>
      <c r="HH156" t="s">
        <v>217</v>
      </c>
      <c r="HI156" s="170">
        <v>1.287272258855243</v>
      </c>
      <c r="HJ156" t="s">
        <v>308</v>
      </c>
    </row>
  </sheetData>
  <sheetProtection password="CCD5" sheet="1" autoFilter="0" pivotTables="0"/>
  <autoFilter ref="A4:HJ156" xr:uid="{00000000-0009-0000-0000-000001000000}"/>
  <sortState xmlns:xlrd2="http://schemas.microsoft.com/office/spreadsheetml/2017/richdata2" ref="A5:HJ156">
    <sortCondition ref="B5:B156"/>
  </sortState>
  <mergeCells count="29">
    <mergeCell ref="AB2:CG2"/>
    <mergeCell ref="AB3:AO3"/>
    <mergeCell ref="AP3:AV3"/>
    <mergeCell ref="AW3:BC3"/>
    <mergeCell ref="BD3:BJ3"/>
    <mergeCell ref="BK3:BQ3"/>
    <mergeCell ref="BR3:BX3"/>
    <mergeCell ref="BY3:CE3"/>
    <mergeCell ref="CF3:CG3"/>
    <mergeCell ref="L3:P3"/>
    <mergeCell ref="J3:K3"/>
    <mergeCell ref="C2:I2"/>
    <mergeCell ref="J2:AA2"/>
    <mergeCell ref="Q3:U3"/>
    <mergeCell ref="V3:Z3"/>
    <mergeCell ref="CM2:CW3"/>
    <mergeCell ref="CX2:DE3"/>
    <mergeCell ref="CH2:CL3"/>
    <mergeCell ref="HA2:HJ3"/>
    <mergeCell ref="DG2:DZ3"/>
    <mergeCell ref="EA2:EF3"/>
    <mergeCell ref="EG2:EZ3"/>
    <mergeCell ref="FA2:FB3"/>
    <mergeCell ref="FC2:FE3"/>
    <mergeCell ref="FF2:FH3"/>
    <mergeCell ref="FI2:FK3"/>
    <mergeCell ref="FL2:GN3"/>
    <mergeCell ref="GO2:GR3"/>
    <mergeCell ref="GS2:GZ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Proforma</vt:lpstr>
      <vt:lpstr>Final MI data 1819</vt:lpstr>
      <vt:lpstr>LAName</vt:lpstr>
      <vt:lpstr>Proforma!Print_Area</vt:lpstr>
      <vt:lpstr>Proforma!Print_Titles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2016-05-19T08:57:50Z</dcterms:created>
  <dcterms:modified xsi:type="dcterms:W3CDTF">2019-02-22T10:33:45Z</dcterms:modified>
</cp:coreProperties>
</file>